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20730" windowHeight="11760" activeTab="2"/>
  </bookViews>
  <sheets>
    <sheet name="Титульник" sheetId="1" r:id="rId1"/>
    <sheet name="Часть 1" sheetId="2" r:id="rId2"/>
    <sheet name="Часть 2" sheetId="3" r:id="rId3"/>
    <sheet name="Часть 3" sheetId="4" r:id="rId4"/>
  </sheets>
  <definedNames>
    <definedName name="_xlnm.Print_Area" localSheetId="0">Титульник!$A$1:$E$21</definedName>
    <definedName name="_xlnm.Print_Area" localSheetId="1">'Часть 1'!$A$1:$O$368</definedName>
    <definedName name="_xlnm.Print_Area" localSheetId="2">'Часть 2'!$A$1:$O$30</definedName>
    <definedName name="_xlnm.Print_Area" localSheetId="3">'Часть 3'!$A$1:$O$23</definedName>
  </definedNames>
  <calcPr calcId="145621"/>
</workbook>
</file>

<file path=xl/calcChain.xml><?xml version="1.0" encoding="utf-8"?>
<calcChain xmlns="http://schemas.openxmlformats.org/spreadsheetml/2006/main">
  <c r="J80" i="2" l="1"/>
  <c r="J27" i="2"/>
  <c r="N345" i="2" l="1"/>
  <c r="O345" i="2" s="1"/>
  <c r="J345" i="2"/>
  <c r="L345" i="2" s="1"/>
  <c r="N344" i="2"/>
  <c r="O344" i="2" s="1"/>
  <c r="L344" i="2"/>
  <c r="K344" i="2"/>
  <c r="F344" i="2"/>
  <c r="E344" i="2"/>
  <c r="D344" i="2"/>
  <c r="C344" i="2"/>
  <c r="B344" i="2"/>
  <c r="A344" i="2"/>
  <c r="L341" i="2"/>
  <c r="O341" i="2" s="1"/>
  <c r="K341" i="2"/>
  <c r="N341" i="2" s="1"/>
  <c r="J341" i="2"/>
  <c r="M341" i="2" s="1"/>
  <c r="F341" i="2"/>
  <c r="E341" i="2"/>
  <c r="D341" i="2"/>
  <c r="C341" i="2"/>
  <c r="B341" i="2"/>
  <c r="K345" i="2" l="1"/>
  <c r="J265" i="2" l="1"/>
  <c r="J308" i="2" l="1"/>
  <c r="K77" i="2"/>
  <c r="L77" i="2"/>
  <c r="J77" i="2"/>
  <c r="J79" i="2" l="1"/>
  <c r="D307" i="2" l="1"/>
  <c r="N308" i="2"/>
  <c r="O308" i="2" s="1"/>
  <c r="K308" i="2"/>
  <c r="L308" i="2" s="1"/>
  <c r="N307" i="2"/>
  <c r="O307" i="2" s="1"/>
  <c r="K307" i="2"/>
  <c r="L307" i="2" s="1"/>
  <c r="E307" i="2"/>
  <c r="C307" i="2"/>
  <c r="B307" i="2"/>
  <c r="A307" i="2"/>
  <c r="L304" i="2"/>
  <c r="O304" i="2" s="1"/>
  <c r="K304" i="2"/>
  <c r="N304" i="2" s="1"/>
  <c r="J304" i="2"/>
  <c r="M304" i="2" s="1"/>
  <c r="F304" i="2"/>
  <c r="E304" i="2"/>
  <c r="D304" i="2"/>
  <c r="C304" i="2"/>
  <c r="B304" i="2"/>
  <c r="J26" i="2" l="1"/>
  <c r="J126" i="2" l="1"/>
  <c r="N125" i="2"/>
  <c r="O125" i="2" s="1"/>
  <c r="K125" i="2"/>
  <c r="L125" i="2" s="1"/>
  <c r="K220" i="2" l="1"/>
  <c r="L220" i="2" s="1"/>
  <c r="J175" i="2"/>
  <c r="N174" i="2"/>
  <c r="O174" i="2" s="1"/>
  <c r="K174" i="2"/>
  <c r="L174" i="2" s="1"/>
  <c r="J221" i="2" l="1"/>
  <c r="K76" i="2" l="1"/>
  <c r="L76" i="2" s="1"/>
  <c r="K75" i="2"/>
  <c r="L75" i="2" s="1"/>
  <c r="K74" i="2"/>
  <c r="K73" i="2"/>
  <c r="K79" i="2" l="1"/>
  <c r="K80" i="2"/>
  <c r="L74" i="2"/>
  <c r="L80" i="2" s="1"/>
  <c r="L73" i="2"/>
  <c r="L79" i="2" s="1"/>
  <c r="N80" i="2" l="1"/>
  <c r="O80" i="2" s="1"/>
  <c r="N79" i="2"/>
  <c r="O79" i="2" s="1"/>
  <c r="N76" i="2"/>
  <c r="O76" i="2" s="1"/>
  <c r="N75" i="2"/>
  <c r="O75" i="2" s="1"/>
  <c r="N74" i="2"/>
  <c r="O74" i="2" s="1"/>
  <c r="N73" i="2"/>
  <c r="O73" i="2" s="1"/>
  <c r="F75" i="2"/>
  <c r="E75" i="2"/>
  <c r="D75" i="2"/>
  <c r="C75" i="2"/>
  <c r="B75" i="2"/>
  <c r="A75" i="2"/>
  <c r="F73" i="2"/>
  <c r="E73" i="2"/>
  <c r="D73" i="2"/>
  <c r="C73" i="2"/>
  <c r="B73" i="2"/>
  <c r="A73" i="2"/>
  <c r="L70" i="2"/>
  <c r="O70" i="2" s="1"/>
  <c r="K70" i="2"/>
  <c r="N70" i="2" s="1"/>
  <c r="J70" i="2"/>
  <c r="M70" i="2" s="1"/>
  <c r="F70" i="2"/>
  <c r="E70" i="2"/>
  <c r="D70" i="2"/>
  <c r="C70" i="2"/>
  <c r="B70" i="2"/>
  <c r="N27" i="2"/>
  <c r="O27" i="2" s="1"/>
  <c r="N26" i="2"/>
  <c r="O26" i="2" s="1"/>
  <c r="N25" i="2"/>
  <c r="O25" i="2" s="1"/>
  <c r="K25" i="2"/>
  <c r="L25" i="2" s="1"/>
  <c r="N24" i="2"/>
  <c r="O24" i="2" s="1"/>
  <c r="K24" i="2"/>
  <c r="L24" i="2" s="1"/>
  <c r="F24" i="2"/>
  <c r="E24" i="2"/>
  <c r="D24" i="2"/>
  <c r="C24" i="2"/>
  <c r="B24" i="2"/>
  <c r="A24" i="2"/>
  <c r="N23" i="2"/>
  <c r="O23" i="2" s="1"/>
  <c r="K23" i="2"/>
  <c r="L23" i="2" s="1"/>
  <c r="N22" i="2"/>
  <c r="O22" i="2" s="1"/>
  <c r="K22" i="2"/>
  <c r="F22" i="2"/>
  <c r="E22" i="2"/>
  <c r="D22" i="2"/>
  <c r="C22" i="2"/>
  <c r="B22" i="2"/>
  <c r="A22" i="2"/>
  <c r="L19" i="2"/>
  <c r="O19" i="2" s="1"/>
  <c r="K19" i="2"/>
  <c r="N19" i="2" s="1"/>
  <c r="J19" i="2"/>
  <c r="M19" i="2" s="1"/>
  <c r="F19" i="2"/>
  <c r="E19" i="2"/>
  <c r="D19" i="2"/>
  <c r="C19" i="2"/>
  <c r="B19" i="2"/>
  <c r="K26" i="2" l="1"/>
  <c r="L27" i="2"/>
  <c r="K27" i="2"/>
  <c r="L22" i="2"/>
  <c r="L26" i="2" s="1"/>
  <c r="N265" i="2" l="1"/>
  <c r="O265" i="2" s="1"/>
  <c r="N264" i="2"/>
  <c r="O264" i="2" s="1"/>
  <c r="K264" i="2"/>
  <c r="F264" i="2"/>
  <c r="E264" i="2"/>
  <c r="D264" i="2"/>
  <c r="C264" i="2"/>
  <c r="B264" i="2"/>
  <c r="A264" i="2"/>
  <c r="L261" i="2"/>
  <c r="O261" i="2" s="1"/>
  <c r="K261" i="2"/>
  <c r="N261" i="2" s="1"/>
  <c r="J261" i="2"/>
  <c r="M261" i="2" s="1"/>
  <c r="F261" i="2"/>
  <c r="E261" i="2"/>
  <c r="D261" i="2"/>
  <c r="C261" i="2"/>
  <c r="B261" i="2"/>
  <c r="L264" i="2" l="1"/>
  <c r="A22" i="3"/>
  <c r="N21" i="3"/>
  <c r="L21" i="3"/>
  <c r="N20" i="3"/>
  <c r="L20" i="3"/>
  <c r="F20" i="3"/>
  <c r="E20" i="3"/>
  <c r="D20" i="3"/>
  <c r="C20" i="3"/>
  <c r="B20" i="3"/>
  <c r="A20" i="3"/>
  <c r="N17" i="3"/>
  <c r="L17" i="3"/>
  <c r="J17" i="3"/>
  <c r="F17" i="3"/>
  <c r="E17" i="3"/>
  <c r="D17" i="3"/>
  <c r="C17" i="3"/>
  <c r="B17" i="3"/>
  <c r="E16" i="3"/>
  <c r="B16" i="3"/>
  <c r="N221" i="2" l="1"/>
  <c r="O221" i="2" s="1"/>
  <c r="N219" i="2"/>
  <c r="O219" i="2" s="1"/>
  <c r="K219" i="2"/>
  <c r="K221" i="2" s="1"/>
  <c r="F219" i="2"/>
  <c r="E219" i="2"/>
  <c r="D219" i="2"/>
  <c r="C219" i="2"/>
  <c r="B219" i="2"/>
  <c r="A219" i="2"/>
  <c r="L216" i="2"/>
  <c r="O216" i="2" s="1"/>
  <c r="K216" i="2"/>
  <c r="N216" i="2" s="1"/>
  <c r="J216" i="2"/>
  <c r="M216" i="2" s="1"/>
  <c r="F216" i="2"/>
  <c r="E216" i="2"/>
  <c r="D216" i="2"/>
  <c r="C216" i="2"/>
  <c r="B216" i="2"/>
  <c r="L219" i="2" l="1"/>
  <c r="L221" i="2" s="1"/>
  <c r="N175" i="2"/>
  <c r="O175" i="2" s="1"/>
  <c r="N173" i="2"/>
  <c r="O173" i="2" s="1"/>
  <c r="K173" i="2"/>
  <c r="L173" i="2" s="1"/>
  <c r="F173" i="2"/>
  <c r="E173" i="2"/>
  <c r="D173" i="2"/>
  <c r="C173" i="2"/>
  <c r="B173" i="2"/>
  <c r="A173" i="2"/>
  <c r="N172" i="2"/>
  <c r="O172" i="2" s="1"/>
  <c r="K172" i="2"/>
  <c r="L172" i="2" s="1"/>
  <c r="F172" i="2"/>
  <c r="E172" i="2"/>
  <c r="D172" i="2"/>
  <c r="C172" i="2"/>
  <c r="B172" i="2"/>
  <c r="A172" i="2"/>
  <c r="N171" i="2"/>
  <c r="O171" i="2" s="1"/>
  <c r="K171" i="2"/>
  <c r="F171" i="2"/>
  <c r="E171" i="2"/>
  <c r="D171" i="2"/>
  <c r="C171" i="2"/>
  <c r="B171" i="2"/>
  <c r="A171" i="2"/>
  <c r="L168" i="2"/>
  <c r="O168" i="2" s="1"/>
  <c r="K168" i="2"/>
  <c r="N168" i="2" s="1"/>
  <c r="J168" i="2"/>
  <c r="M168" i="2" s="1"/>
  <c r="F168" i="2"/>
  <c r="E168" i="2"/>
  <c r="D168" i="2"/>
  <c r="C168" i="2"/>
  <c r="B168" i="2"/>
  <c r="L175" i="2" l="1"/>
  <c r="K175" i="2"/>
  <c r="L171" i="2"/>
  <c r="K124" i="2"/>
  <c r="L124" i="2" s="1"/>
  <c r="N124" i="2"/>
  <c r="O124" i="2" s="1"/>
  <c r="B124" i="2"/>
  <c r="C124" i="2"/>
  <c r="D124" i="2"/>
  <c r="E124" i="2"/>
  <c r="A124" i="2"/>
  <c r="N126" i="2"/>
  <c r="O126" i="2" s="1"/>
  <c r="L121" i="2"/>
  <c r="O121" i="2" s="1"/>
  <c r="K121" i="2"/>
  <c r="N121" i="2" s="1"/>
  <c r="J121" i="2"/>
  <c r="M121" i="2" s="1"/>
  <c r="F121" i="2"/>
  <c r="E121" i="2"/>
  <c r="D121" i="2"/>
  <c r="C121" i="2"/>
  <c r="B121" i="2"/>
  <c r="L126" i="2" l="1"/>
  <c r="K126" i="2"/>
</calcChain>
</file>

<file path=xl/sharedStrings.xml><?xml version="1.0" encoding="utf-8"?>
<sst xmlns="http://schemas.openxmlformats.org/spreadsheetml/2006/main" count="874" uniqueCount="196">
  <si>
    <t>к Приказу МКУ «Управление образования»</t>
  </si>
  <si>
    <t>Муниципальное задание</t>
  </si>
  <si>
    <t>Коды</t>
  </si>
  <si>
    <t>Виды деятельности муниципального учреждения (обособленного подразделения)</t>
  </si>
  <si>
    <t xml:space="preserve">Форма по ОКУД </t>
  </si>
  <si>
    <t>Дата</t>
  </si>
  <si>
    <t xml:space="preserve">по сводному реестру  </t>
  </si>
  <si>
    <t>По ОКВЭД</t>
  </si>
  <si>
    <t>Раздел I</t>
  </si>
  <si>
    <t>Уникальный номер</t>
  </si>
  <si>
    <t>по базовому</t>
  </si>
  <si>
    <t>2. Категории потребителей муниципальной услуги</t>
  </si>
  <si>
    <t xml:space="preserve">(отраслевому) перечню </t>
  </si>
  <si>
    <r>
      <t>3.1. Показатели, характеризующие качество муниципальной услуги</t>
    </r>
    <r>
      <rPr>
        <vertAlign val="superscript"/>
        <sz val="8"/>
        <color theme="1"/>
        <rFont val="Times New Roman"/>
        <family val="1"/>
        <charset val="204"/>
      </rPr>
      <t>2</t>
    </r>
    <r>
      <rPr>
        <sz val="8"/>
        <color theme="1"/>
        <rFont val="Times New Roman"/>
        <family val="1"/>
        <charset val="204"/>
      </rPr>
      <t>:</t>
    </r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</si>
  <si>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</si>
  <si>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</si>
  <si>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</si>
  <si>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</si>
  <si>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</si>
  <si>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</si>
  <si>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(наименование показателя)</t>
  </si>
  <si>
    <t>наименование</t>
  </si>
  <si>
    <t>код</t>
  </si>
  <si>
    <t>-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</si>
  <si>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</si>
  <si>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</si>
  <si>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3.2. Показатели, характеризующие объем муниципальной услуги:</t>
  </si>
  <si>
    <t>еднница измерения по ОКЕИ</t>
  </si>
  <si>
    <t>Показатель качества муниципальной услуги</t>
  </si>
  <si>
    <t>Значение показателя качества муниципальной услуги</t>
  </si>
  <si>
    <t>Значение показателя объема муниципальной услуги</t>
  </si>
  <si>
    <t>Среднегодовой размер платы муниципальной услуги</t>
  </si>
  <si>
    <t>4. Нормативные правовые акты, устанавливающие размер платы (цену, тариф), либо порядок его (её)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</si>
  <si>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</si>
  <si>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</si>
  <si>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</si>
  <si>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</si>
  <si>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</si>
  <si>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Наименование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</si>
  <si>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</si>
  <si>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</si>
  <si>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Федеральный Закон от 06.10.2003 № 131-ФЗ "Об общих принципах местного самоуправления в Российской Федерации"</t>
  </si>
  <si>
    <t>2. Федеральный Закон от 12.01.1996  № 7-ФЗ"О некоммерческих организациях"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</si>
  <si>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</si>
  <si>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</si>
  <si>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</si>
  <si>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</si>
  <si>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Ведениесайта</t>
  </si>
  <si>
    <t>Регулярно</t>
  </si>
  <si>
    <t>Ежегодно</t>
  </si>
  <si>
    <t>текущая и оперативная информация  о деятельности общеобразовательного учреждения и системе взаимодействия</t>
  </si>
  <si>
    <t>Ежемесячно</t>
  </si>
  <si>
    <t>Публичный доклад</t>
  </si>
  <si>
    <t>Информационный стенд</t>
  </si>
  <si>
    <t>содержание образовательных программ учреждений</t>
  </si>
  <si>
    <t>Часть 1. Сведения об оказываемых муниципальных услугах</t>
  </si>
  <si>
    <t>3. Показатели, характеризующие объем и (или) качество работы:</t>
  </si>
  <si>
    <t>3.1. Показатели, характеризующие качество работы: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</si>
  <si>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</si>
  <si>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</si>
  <si>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</si>
  <si>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Значение показателя качества работы</t>
  </si>
  <si>
    <t>Показатель объема работы</t>
  </si>
  <si>
    <t>Показатель объема услуги</t>
  </si>
  <si>
    <t>Значение показателя объема работы</t>
  </si>
  <si>
    <r>
      <t>Часть 3. Прочие сведения о муниципальном задании</t>
    </r>
    <r>
      <rPr>
        <vertAlign val="superscript"/>
        <sz val="8"/>
        <color theme="1"/>
        <rFont val="Times New Roman"/>
        <family val="1"/>
        <charset val="204"/>
      </rPr>
      <t>5</t>
    </r>
  </si>
  <si>
    <t>1. Основания для досрочного прекращения выполнения муниципального задания:</t>
  </si>
  <si>
    <t>Ликвидация или реорганизация учреждения образования; исключение муниципальной услуги из ведомственного перечня муниципальных услуг; иные предусмотренные актами случаи, влекущие за собой невозможность оказания муниципальной услуги, неустранимую в краткосрочном периоде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</si>
  <si>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</si>
  <si>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задания:</t>
  </si>
  <si>
    <t>Форма контроля</t>
  </si>
  <si>
    <t>Периодичность</t>
  </si>
  <si>
    <t>Органы, осуществляющие контроль за выполнением муниципального задания</t>
  </si>
  <si>
    <t xml:space="preserve">Контроль за выполнением муниципального задания </t>
  </si>
  <si>
    <t>ежеквартально, до 20 числа месяца следующего за отчетным</t>
  </si>
  <si>
    <t>МКУ «Управление образования»</t>
  </si>
  <si>
    <t>Проведение мониторинга основных показателей работы за определенный период</t>
  </si>
  <si>
    <t>Анализ обращений и жалоб в Управление образования, проведение по фактам обращений служебных расследований с привлечением соответствующих специалистов по выявленным нарушениям</t>
  </si>
  <si>
    <t>Проведение контрольных мероприятий</t>
  </si>
  <si>
    <t>4.3. Иные требования к отчетности о выполнении муниципального задания____________________________________________________________________________________________</t>
  </si>
  <si>
    <t>5. Иная информация, необходимая для исполнения (контроля за исполнением) муниципального задания____________________________________________________________________</t>
  </si>
  <si>
    <t>1. Наименование муниципальной услуги:</t>
  </si>
  <si>
    <t>3. Показатели, характеризующие объем и (или) качество муниципальной услуги:</t>
  </si>
  <si>
    <t>003 не указано</t>
  </si>
  <si>
    <t>01 Очная</t>
  </si>
  <si>
    <t xml:space="preserve">001 Число обучающихся </t>
  </si>
  <si>
    <t>человек</t>
  </si>
  <si>
    <t>Итого по показателям, характеризующих объем муниципальной услуги: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</si>
  <si>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t>
  </si>
  <si>
    <t>2. Категории потребителей работы:</t>
  </si>
  <si>
    <t xml:space="preserve"> Реализация основных общеобразовательных программ начального общего образования</t>
  </si>
  <si>
    <t>0110112 Физические лица</t>
  </si>
  <si>
    <t>34.787.0</t>
  </si>
  <si>
    <t>001 Число обучающихся</t>
  </si>
  <si>
    <t>004 обучающиеся с ограниченными возможностями здоровья (ОВЗ)</t>
  </si>
  <si>
    <t>001 адаптированная образовательная программа</t>
  </si>
  <si>
    <t>001 не указано</t>
  </si>
  <si>
    <t>Отсутствие обоснованных жалоб родителей обучающихся, осваивающих программу начального общего образования, на реализацию образовательного процесса</t>
  </si>
  <si>
    <t>003 обучающиеся за исключением обучающихся с ограниченными возможностями здоровья (ОВЗ) и детей-инвалидов</t>
  </si>
  <si>
    <t>801012О.99.0.БА81АЦ60001</t>
  </si>
  <si>
    <t xml:space="preserve"> Реализация основных общеобразовательных программ основного общего образования</t>
  </si>
  <si>
    <t>802111О.99.0.БА96АА00001</t>
  </si>
  <si>
    <t>802111О.99.0.БА96АЧ08001</t>
  </si>
  <si>
    <t>802111О.99.0.БА96АЧ16001</t>
  </si>
  <si>
    <t>09 Заочная</t>
  </si>
  <si>
    <t xml:space="preserve"> Реализация основных общеобразовательных программ среднего общего образования</t>
  </si>
  <si>
    <t>802112О.99.0.ББ11АЧ08001</t>
  </si>
  <si>
    <t>Часть 2. Сведения о выполняемых работах</t>
  </si>
  <si>
    <t xml:space="preserve">1. Наименование работы: </t>
  </si>
  <si>
    <t>Р.19.1.0127</t>
  </si>
  <si>
    <t>юридические лица</t>
  </si>
  <si>
    <t>единица измерения по ОКЕИ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</si>
  <si>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</si>
  <si>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</t>
  </si>
  <si>
    <t>количество маршрутов</t>
  </si>
  <si>
    <t>единица</t>
  </si>
  <si>
    <t>количество рейсов</t>
  </si>
  <si>
    <t xml:space="preserve"> Реализация дополнительных общеразвивающих программ</t>
  </si>
  <si>
    <t>42.Г42.0</t>
  </si>
  <si>
    <t>804200О.99.0.ББ52АЖ48000</t>
  </si>
  <si>
    <t>010 не указано</t>
  </si>
  <si>
    <t>007 не указано</t>
  </si>
  <si>
    <t>человеко-час</t>
  </si>
  <si>
    <t>002 Количество человеко-часов</t>
  </si>
  <si>
    <t>Раздел II</t>
  </si>
  <si>
    <t>Раздел III</t>
  </si>
  <si>
    <t>Раздел IV</t>
  </si>
  <si>
    <t>Реализация основных общеобразовательных программ дошкольного образования</t>
  </si>
  <si>
    <t>50.Д.45.0</t>
  </si>
  <si>
    <t>0110152 Физические лица в возрасте до 8 лет</t>
  </si>
  <si>
    <t>Виды образовательных программ</t>
  </si>
  <si>
    <t>801011О.99.0.БВ24ВТ22000</t>
  </si>
  <si>
    <t>003 Обучающиеся за исключением обучающихся с ограниченными возможностями здоровья (ОВЗ) и детей-инвалидов</t>
  </si>
  <si>
    <t>002 От 1 года до 3 лет</t>
  </si>
  <si>
    <t>06 группа полного дня</t>
  </si>
  <si>
    <t>801011О.99.0.БВ24ВУ42000</t>
  </si>
  <si>
    <t>003 От 3 лет до 8 лет</t>
  </si>
  <si>
    <t xml:space="preserve">003 Число человеко-дней обучения </t>
  </si>
  <si>
    <t>Человеко-день</t>
  </si>
  <si>
    <t>Собрания, конференции , встречи</t>
  </si>
  <si>
    <t>ознакомление с нормативной правовой базой (актами) по распорядительной деятельности учреждения , правилами приема и др.</t>
  </si>
  <si>
    <t>Согласно плану работы общеобразовательного учреждения</t>
  </si>
  <si>
    <t>Присмотр и уход</t>
  </si>
  <si>
    <t>50.Д.40.0</t>
  </si>
  <si>
    <t>853212О.99.0.БВ23АГ02000</t>
  </si>
  <si>
    <t>050 Физические лица льготных категорий, определяемых учредителем</t>
  </si>
  <si>
    <t>853212О.99.0.БВ23АГ08000</t>
  </si>
  <si>
    <t>Раздел V</t>
  </si>
  <si>
    <t>Раздел VI</t>
  </si>
  <si>
    <t>Раздел VII</t>
  </si>
  <si>
    <t>3. Постановление администрации Енисейского района от 06.03.2018 №197-п "Об утверждении Порядка формировании муниципального задания в отношении муниципальных учреждений района и финансового обеспечения выполнения муниципального задания"</t>
  </si>
  <si>
    <t>5. Законодательство РФ, Красноярского края в области образования и нормативно-правовые акты Енисейского района</t>
  </si>
  <si>
    <t>4. Устав общеобразовательного учреждения</t>
  </si>
  <si>
    <t>853211О.99.0.БВ19АА98000</t>
  </si>
  <si>
    <t>802112О.99.0.ББ11АБ50001</t>
  </si>
  <si>
    <t>005 дети-инвалиды</t>
  </si>
  <si>
    <r>
      <t xml:space="preserve">4. Требования к отчетности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Предоставление отчета по установленной форме, в установленные сроки</t>
    </r>
  </si>
  <si>
    <r>
      <t xml:space="preserve">4.1. Периодичность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Годовая</t>
    </r>
  </si>
  <si>
    <r>
      <t xml:space="preserve">4.2. Сроки представления отчетов о выполнении муниципального задания </t>
    </r>
    <r>
      <rPr>
        <u/>
        <sz val="8"/>
        <color theme="1"/>
        <rFont val="Times New Roman"/>
        <family val="1"/>
        <charset val="204"/>
      </rPr>
      <t>До 20 января года, следующего за отчетным</t>
    </r>
  </si>
  <si>
    <t>Отсутствие обоснованных жалоб родителей обучающихся, осваивающих программу основного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</si>
  <si>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среднего общего образования, на реализацию образовательного процесса</t>
  </si>
  <si>
    <t>Отсутствие обоснованных жалоб родителей обучающихся, осваивающих программу дополнительного образования, на реализацию образовательного процесса</t>
  </si>
  <si>
    <t>Организация и осуществление транспортного обслуживания учащихся образовательных организаций и воспитанников дошкольных образовательных организаций</t>
  </si>
  <si>
    <t>801012О.99.0.БА81АА00001</t>
  </si>
  <si>
    <t>Приложение № 11</t>
  </si>
  <si>
    <t>Реализация основных общеобразовательных программ дошкольного образования;</t>
  </si>
  <si>
    <t>Присмотр и уход;</t>
  </si>
  <si>
    <t>Реализация основных общеобразовательных программ начального общего образования;</t>
  </si>
  <si>
    <t>Реализация основных общеобразовательных программ основного общего образования;</t>
  </si>
  <si>
    <t>Реализация основных общеобразовательных программ среднего общего образования;</t>
  </si>
  <si>
    <t>Реализация дополнительных общеразвивающих программ.</t>
  </si>
  <si>
    <t>Ведение сайта</t>
  </si>
  <si>
    <r>
      <t xml:space="preserve">Наименование муниципального учреждения (обособленного подразделения) </t>
    </r>
    <r>
      <rPr>
        <u/>
        <sz val="14"/>
        <color theme="1"/>
        <rFont val="Times New Roman"/>
        <family val="1"/>
        <charset val="204"/>
      </rPr>
      <t>Муниципальное бюджетное общеобразовательное учреждение "Кривлякская средняя общеобразовательная школа № 3 имени "Кавалера ордена "Красной звезды" Игоря Александровича Высотина" (МБОУ Кривлякская СОШ № 3 имени И.А. Высотина)</t>
    </r>
  </si>
  <si>
    <t>Плановый мониторинг проводится в соответствии с планом работы МКУ "Управление образования". Внеплановый мониторинг проводится в случае поступления обращений физических или юридических лиц с жалобами на нарушения их прав и законных интересов.</t>
  </si>
  <si>
    <t>Реализация дополнительных общеразвивающих программ (персонифицированное финансирование).</t>
  </si>
  <si>
    <t xml:space="preserve"> Реализация дополнительных общеразвивающих программ (персонифицированное финансирование)</t>
  </si>
  <si>
    <t>804200О.99.0.ББ52АЖ00000</t>
  </si>
  <si>
    <t>Отсутствие обоснованных жалоб родителей обучающихся, осваивающих программу дополнительных общеразвивающих программ (персонифицированное финансирование), на реализацию образовательного процесса</t>
  </si>
  <si>
    <t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- 0 %</t>
  </si>
  <si>
    <t>Естественнонаучная</t>
  </si>
  <si>
    <t>012 Дети-сироты и дети, оставшиеся без попечения родителей</t>
  </si>
  <si>
    <t>493900.Р.27.1.Р1270001000</t>
  </si>
  <si>
    <t>889111О.99.0.БА93АА63000</t>
  </si>
  <si>
    <t>002 Физические лица за исключением льготных категорий</t>
  </si>
  <si>
    <t>004 Не указано</t>
  </si>
  <si>
    <t>04 Группа продленного дня</t>
  </si>
  <si>
    <t xml:space="preserve">Отсутствие обоснованных жалоб родителей обучающихся на реализацию услуги
</t>
  </si>
  <si>
    <t xml:space="preserve">001 Число детей </t>
  </si>
  <si>
    <t>Человек</t>
  </si>
  <si>
    <t>003 Число человеко-дней</t>
  </si>
  <si>
    <t>Раздел VIII</t>
  </si>
  <si>
    <t>на 2025 год и на плановый период 2026 и 2027 годов</t>
  </si>
  <si>
    <t>от 27.12.2024 №01-14-075</t>
  </si>
  <si>
    <t>2025 (очередной финансовый год)</t>
  </si>
  <si>
    <t>2026 (1-й год планового периода)</t>
  </si>
  <si>
    <t>2027 (2-й год планового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</si>
</sst>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2" fillId="3" borderId="0" xfId="0" applyFont="1" applyFill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9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Normal="100" zoomScaleSheetLayoutView="100" workbookViewId="0">
      <selection activeCell="A11" sqref="A11"/>
    </sheetView>
  </sheetViews>
  <sheetFormatPr defaultRowHeight="15" x14ac:dyDescent="0.25"/>
  <cols>
    <col min="1" max="1" width="92.42578125" customWidth="1"/>
    <col min="2" max="3" width="5" customWidth="1"/>
    <col min="4" max="4" width="18.5703125" style="7" customWidth="1"/>
    <col min="5" max="5" width="21.42578125" customWidth="1"/>
  </cols>
  <sheetData>
    <row r="1" spans="1:5" x14ac:dyDescent="0.25">
      <c r="D1" s="1" t="s">
        <v>164</v>
      </c>
    </row>
    <row r="2" spans="1:5" x14ac:dyDescent="0.25">
      <c r="D2" s="1" t="s">
        <v>0</v>
      </c>
    </row>
    <row r="3" spans="1:5" x14ac:dyDescent="0.25">
      <c r="D3" s="70" t="s">
        <v>192</v>
      </c>
    </row>
    <row r="5" spans="1:5" ht="18.75" x14ac:dyDescent="0.25">
      <c r="A5" s="2" t="s">
        <v>1</v>
      </c>
    </row>
    <row r="6" spans="1:5" ht="18.75" x14ac:dyDescent="0.25">
      <c r="A6" s="2" t="s">
        <v>191</v>
      </c>
    </row>
    <row r="7" spans="1:5" x14ac:dyDescent="0.25">
      <c r="A7" s="3"/>
    </row>
    <row r="8" spans="1:5" ht="18.75" x14ac:dyDescent="0.25">
      <c r="A8" s="4"/>
      <c r="D8" s="9"/>
      <c r="E8" s="12" t="s">
        <v>2</v>
      </c>
    </row>
    <row r="9" spans="1:5" ht="93.75" x14ac:dyDescent="0.25">
      <c r="A9" s="6" t="s">
        <v>172</v>
      </c>
      <c r="D9" s="10" t="s">
        <v>4</v>
      </c>
      <c r="E9" s="12">
        <v>506001</v>
      </c>
    </row>
    <row r="10" spans="1:5" ht="18.75" x14ac:dyDescent="0.3">
      <c r="A10" s="5"/>
      <c r="D10" s="8" t="s">
        <v>5</v>
      </c>
      <c r="E10" s="13"/>
    </row>
    <row r="11" spans="1:5" ht="37.5" x14ac:dyDescent="0.25">
      <c r="A11" s="83" t="s">
        <v>3</v>
      </c>
      <c r="D11" s="11" t="s">
        <v>6</v>
      </c>
      <c r="E11" s="13"/>
    </row>
    <row r="12" spans="1:5" ht="18.75" x14ac:dyDescent="0.3">
      <c r="A12" s="80" t="s">
        <v>165</v>
      </c>
      <c r="D12" s="11" t="s">
        <v>7</v>
      </c>
      <c r="E12" s="13"/>
    </row>
    <row r="13" spans="1:5" ht="18.75" x14ac:dyDescent="0.3">
      <c r="A13" s="80" t="s">
        <v>166</v>
      </c>
      <c r="D13" s="11"/>
      <c r="E13" s="13"/>
    </row>
    <row r="14" spans="1:5" ht="18.75" x14ac:dyDescent="0.25">
      <c r="A14" s="81" t="s">
        <v>167</v>
      </c>
      <c r="D14" s="11"/>
      <c r="E14" s="11"/>
    </row>
    <row r="15" spans="1:5" ht="18.75" x14ac:dyDescent="0.25">
      <c r="A15" s="81" t="s">
        <v>168</v>
      </c>
      <c r="D15" s="11"/>
      <c r="E15" s="11"/>
    </row>
    <row r="16" spans="1:5" ht="18.75" x14ac:dyDescent="0.25">
      <c r="A16" s="81" t="s">
        <v>169</v>
      </c>
    </row>
    <row r="17" spans="1:1" ht="18.75" x14ac:dyDescent="0.3">
      <c r="A17" s="82" t="s">
        <v>170</v>
      </c>
    </row>
    <row r="18" spans="1:1" ht="18.75" x14ac:dyDescent="0.3">
      <c r="A18" s="97" t="s">
        <v>174</v>
      </c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8"/>
  <sheetViews>
    <sheetView view="pageBreakPreview" topLeftCell="A342" zoomScale="110" zoomScaleNormal="100" zoomScaleSheetLayoutView="110" workbookViewId="0">
      <selection activeCell="O336" sqref="O336"/>
    </sheetView>
  </sheetViews>
  <sheetFormatPr defaultColWidth="9.140625"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46" t="s">
        <v>55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s="64" customFormat="1" x14ac:dyDescent="0.2">
      <c r="A2" s="60"/>
    </row>
    <row r="3" spans="1:15" s="64" customFormat="1" x14ac:dyDescent="0.2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s="64" customForma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s="64" customFormat="1" x14ac:dyDescent="0.2">
      <c r="A5" s="132" t="s">
        <v>81</v>
      </c>
      <c r="B5" s="132"/>
      <c r="C5" s="132"/>
      <c r="D5" s="64" t="s">
        <v>127</v>
      </c>
      <c r="N5" s="16" t="s">
        <v>9</v>
      </c>
      <c r="O5" s="125" t="s">
        <v>128</v>
      </c>
    </row>
    <row r="6" spans="1:15" s="64" customFormat="1" x14ac:dyDescent="0.2">
      <c r="A6" s="134"/>
      <c r="B6" s="134"/>
      <c r="C6" s="134"/>
      <c r="N6" s="16" t="s">
        <v>10</v>
      </c>
      <c r="O6" s="133"/>
    </row>
    <row r="7" spans="1:15" s="64" customFormat="1" x14ac:dyDescent="0.2">
      <c r="A7" s="134" t="s">
        <v>11</v>
      </c>
      <c r="B7" s="134"/>
      <c r="D7" s="63" t="s">
        <v>129</v>
      </c>
      <c r="N7" s="16" t="s">
        <v>12</v>
      </c>
      <c r="O7" s="126"/>
    </row>
    <row r="8" spans="1:15" s="64" customFormat="1" x14ac:dyDescent="0.2">
      <c r="A8" s="122" t="s">
        <v>82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5" s="64" customFormat="1" x14ac:dyDescent="0.2">
      <c r="A9" s="123" t="s">
        <v>13</v>
      </c>
      <c r="B9" s="123"/>
      <c r="C9" s="123"/>
      <c r="D9" s="135"/>
      <c r="E9" s="135"/>
    </row>
    <row r="10" spans="1:15" s="64" customFormat="1" ht="45.75" customHeight="1" x14ac:dyDescent="0.2">
      <c r="A10" s="117" t="s">
        <v>14</v>
      </c>
      <c r="B10" s="117" t="s">
        <v>15</v>
      </c>
      <c r="C10" s="117"/>
      <c r="D10" s="117"/>
      <c r="E10" s="117" t="s">
        <v>16</v>
      </c>
      <c r="F10" s="117"/>
      <c r="G10" s="117" t="s">
        <v>28</v>
      </c>
      <c r="H10" s="117"/>
      <c r="I10" s="117"/>
      <c r="J10" s="117"/>
      <c r="K10" s="117"/>
      <c r="L10" s="117"/>
      <c r="M10" s="117" t="s">
        <v>29</v>
      </c>
      <c r="N10" s="117"/>
      <c r="O10" s="117"/>
    </row>
    <row r="11" spans="1:15" s="64" customFormat="1" ht="26.25" customHeight="1" x14ac:dyDescent="0.2">
      <c r="A11" s="117"/>
      <c r="B11" s="125" t="s">
        <v>130</v>
      </c>
      <c r="C11" s="125" t="s">
        <v>17</v>
      </c>
      <c r="D11" s="125" t="s">
        <v>18</v>
      </c>
      <c r="E11" s="125" t="s">
        <v>19</v>
      </c>
      <c r="F11" s="125" t="s">
        <v>20</v>
      </c>
      <c r="G11" s="117" t="s">
        <v>20</v>
      </c>
      <c r="H11" s="117"/>
      <c r="I11" s="117"/>
      <c r="J11" s="117"/>
      <c r="K11" s="117" t="s">
        <v>27</v>
      </c>
      <c r="L11" s="117"/>
      <c r="M11" s="125" t="s">
        <v>193</v>
      </c>
      <c r="N11" s="125" t="s">
        <v>194</v>
      </c>
      <c r="O11" s="125" t="s">
        <v>195</v>
      </c>
    </row>
    <row r="12" spans="1:15" s="64" customFormat="1" ht="32.450000000000003" customHeight="1" x14ac:dyDescent="0.2">
      <c r="A12" s="117"/>
      <c r="B12" s="126"/>
      <c r="C12" s="126"/>
      <c r="D12" s="126"/>
      <c r="E12" s="126"/>
      <c r="F12" s="126"/>
      <c r="G12" s="117"/>
      <c r="H12" s="117"/>
      <c r="I12" s="117"/>
      <c r="J12" s="117"/>
      <c r="K12" s="59" t="s">
        <v>21</v>
      </c>
      <c r="L12" s="59" t="s">
        <v>22</v>
      </c>
      <c r="M12" s="126"/>
      <c r="N12" s="126"/>
      <c r="O12" s="126"/>
    </row>
    <row r="13" spans="1:15" s="64" customFormat="1" x14ac:dyDescent="0.2">
      <c r="A13" s="59">
        <v>1</v>
      </c>
      <c r="B13" s="59">
        <v>2</v>
      </c>
      <c r="C13" s="59">
        <v>3</v>
      </c>
      <c r="D13" s="59">
        <v>4</v>
      </c>
      <c r="E13" s="59">
        <v>5</v>
      </c>
      <c r="F13" s="59">
        <v>6</v>
      </c>
      <c r="G13" s="117">
        <v>7</v>
      </c>
      <c r="H13" s="117"/>
      <c r="I13" s="117"/>
      <c r="J13" s="117"/>
      <c r="K13" s="59">
        <v>8</v>
      </c>
      <c r="L13" s="59">
        <v>9</v>
      </c>
      <c r="M13" s="59">
        <v>10</v>
      </c>
      <c r="N13" s="59">
        <v>11</v>
      </c>
      <c r="O13" s="59">
        <v>12</v>
      </c>
    </row>
    <row r="14" spans="1:15" s="64" customFormat="1" ht="78.75" x14ac:dyDescent="0.2">
      <c r="A14" s="59" t="s">
        <v>131</v>
      </c>
      <c r="B14" s="58" t="s">
        <v>83</v>
      </c>
      <c r="C14" s="85" t="s">
        <v>132</v>
      </c>
      <c r="D14" s="58" t="s">
        <v>133</v>
      </c>
      <c r="E14" s="58" t="s">
        <v>84</v>
      </c>
      <c r="F14" s="58" t="s">
        <v>134</v>
      </c>
      <c r="G14" s="117" t="s">
        <v>24</v>
      </c>
      <c r="H14" s="117"/>
      <c r="I14" s="117"/>
      <c r="J14" s="117"/>
      <c r="K14" s="59" t="s">
        <v>25</v>
      </c>
      <c r="L14" s="59">
        <v>744</v>
      </c>
      <c r="M14" s="59">
        <v>100</v>
      </c>
      <c r="N14" s="59">
        <v>100</v>
      </c>
      <c r="O14" s="59">
        <v>100</v>
      </c>
    </row>
    <row r="15" spans="1:15" s="64" customFormat="1" ht="78.75" x14ac:dyDescent="0.2">
      <c r="A15" s="59" t="s">
        <v>135</v>
      </c>
      <c r="B15" s="58" t="s">
        <v>83</v>
      </c>
      <c r="C15" s="85" t="s">
        <v>132</v>
      </c>
      <c r="D15" s="58" t="s">
        <v>136</v>
      </c>
      <c r="E15" s="58" t="s">
        <v>84</v>
      </c>
      <c r="F15" s="58" t="s">
        <v>134</v>
      </c>
      <c r="G15" s="117" t="s">
        <v>24</v>
      </c>
      <c r="H15" s="117"/>
      <c r="I15" s="117"/>
      <c r="J15" s="117"/>
      <c r="K15" s="59" t="s">
        <v>25</v>
      </c>
      <c r="L15" s="59">
        <v>744</v>
      </c>
      <c r="M15" s="59">
        <v>100</v>
      </c>
      <c r="N15" s="59">
        <v>100</v>
      </c>
      <c r="O15" s="59">
        <v>100</v>
      </c>
    </row>
    <row r="16" spans="1:15" s="64" customFormat="1" x14ac:dyDescent="0.2">
      <c r="A16" s="130" t="s">
        <v>88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spans="1:15" s="64" customFormat="1" x14ac:dyDescent="0.2">
      <c r="A17" s="60" t="s">
        <v>26</v>
      </c>
    </row>
    <row r="18" spans="1:15" s="64" customFormat="1" ht="36" customHeight="1" x14ac:dyDescent="0.2">
      <c r="A18" s="117" t="s">
        <v>14</v>
      </c>
      <c r="B18" s="117" t="s">
        <v>15</v>
      </c>
      <c r="C18" s="117"/>
      <c r="D18" s="117"/>
      <c r="E18" s="117" t="s">
        <v>16</v>
      </c>
      <c r="F18" s="117"/>
      <c r="G18" s="117" t="s">
        <v>63</v>
      </c>
      <c r="H18" s="117"/>
      <c r="I18" s="117"/>
      <c r="J18" s="117" t="s">
        <v>30</v>
      </c>
      <c r="K18" s="117"/>
      <c r="L18" s="117"/>
      <c r="M18" s="117" t="s">
        <v>31</v>
      </c>
      <c r="N18" s="117"/>
      <c r="O18" s="117"/>
    </row>
    <row r="19" spans="1:15" s="64" customFormat="1" ht="33" customHeight="1" x14ac:dyDescent="0.2">
      <c r="A19" s="117"/>
      <c r="B19" s="117" t="str">
        <f>B11</f>
        <v>Виды образовательных программ</v>
      </c>
      <c r="C19" s="117" t="str">
        <f>C11</f>
        <v>Категория потребителей</v>
      </c>
      <c r="D19" s="117" t="str">
        <f>D11</f>
        <v>Возраст обучающихся</v>
      </c>
      <c r="E19" s="117" t="str">
        <f>E11</f>
        <v>Формы образования и формы реализации образовательных программ</v>
      </c>
      <c r="F19" s="117" t="str">
        <f>F11</f>
        <v>(наименование показателя)</v>
      </c>
      <c r="G19" s="117" t="s">
        <v>20</v>
      </c>
      <c r="H19" s="117" t="s">
        <v>27</v>
      </c>
      <c r="I19" s="117"/>
      <c r="J19" s="117" t="str">
        <f>M11</f>
        <v>2025 (очередной финансовый год)</v>
      </c>
      <c r="K19" s="117" t="str">
        <f>N11</f>
        <v>2026 (1-й год планового периода)</v>
      </c>
      <c r="L19" s="117" t="str">
        <f>O11</f>
        <v>2027 (2-й год планового периода)</v>
      </c>
      <c r="M19" s="117" t="str">
        <f>J19</f>
        <v>2025 (очередной финансовый год)</v>
      </c>
      <c r="N19" s="117" t="str">
        <f t="shared" ref="N19:O19" si="0">K19</f>
        <v>2026 (1-й год планового периода)</v>
      </c>
      <c r="O19" s="117" t="str">
        <f t="shared" si="0"/>
        <v>2027 (2-й год планового периода)</v>
      </c>
    </row>
    <row r="20" spans="1:15" s="64" customFormat="1" ht="22.5" x14ac:dyDescent="0.2">
      <c r="A20" s="117"/>
      <c r="B20" s="117"/>
      <c r="C20" s="117"/>
      <c r="D20" s="117"/>
      <c r="E20" s="117"/>
      <c r="F20" s="117"/>
      <c r="G20" s="117"/>
      <c r="H20" s="59" t="s">
        <v>21</v>
      </c>
      <c r="I20" s="59" t="s">
        <v>22</v>
      </c>
      <c r="J20" s="117"/>
      <c r="K20" s="117"/>
      <c r="L20" s="117"/>
      <c r="M20" s="117"/>
      <c r="N20" s="117"/>
      <c r="O20" s="117"/>
    </row>
    <row r="21" spans="1:15" s="64" customFormat="1" x14ac:dyDescent="0.2">
      <c r="A21" s="59">
        <v>1</v>
      </c>
      <c r="B21" s="59">
        <v>2</v>
      </c>
      <c r="C21" s="59">
        <v>3</v>
      </c>
      <c r="D21" s="59">
        <v>4</v>
      </c>
      <c r="E21" s="59">
        <v>5</v>
      </c>
      <c r="F21" s="59">
        <v>6</v>
      </c>
      <c r="G21" s="59">
        <v>7</v>
      </c>
      <c r="H21" s="59">
        <v>8</v>
      </c>
      <c r="I21" s="59">
        <v>9</v>
      </c>
      <c r="J21" s="59">
        <v>10</v>
      </c>
      <c r="K21" s="59">
        <v>11</v>
      </c>
      <c r="L21" s="59">
        <v>12</v>
      </c>
      <c r="M21" s="59">
        <v>13</v>
      </c>
      <c r="N21" s="59">
        <v>14</v>
      </c>
      <c r="O21" s="59">
        <v>15</v>
      </c>
    </row>
    <row r="22" spans="1:15" s="64" customFormat="1" ht="33.75" x14ac:dyDescent="0.2">
      <c r="A22" s="117" t="str">
        <f t="shared" ref="A22:F22" si="1">A14</f>
        <v>801011О.99.0.БВ24ВТ22000</v>
      </c>
      <c r="B22" s="117" t="str">
        <f t="shared" si="1"/>
        <v>003 не указано</v>
      </c>
      <c r="C22" s="117" t="str">
        <f t="shared" si="1"/>
        <v>003 Обучающиеся за исключением обучающихся с ограниченными возможностями здоровья (ОВЗ) и детей-инвалидов</v>
      </c>
      <c r="D22" s="117" t="str">
        <f t="shared" si="1"/>
        <v>002 От 1 года до 3 лет</v>
      </c>
      <c r="E22" s="117" t="str">
        <f t="shared" si="1"/>
        <v>01 Очная</v>
      </c>
      <c r="F22" s="117" t="str">
        <f t="shared" si="1"/>
        <v>06 группа полного дня</v>
      </c>
      <c r="G22" s="19" t="s">
        <v>137</v>
      </c>
      <c r="H22" s="19" t="s">
        <v>138</v>
      </c>
      <c r="I22" s="90">
        <v>540</v>
      </c>
      <c r="J22" s="72">
        <v>328</v>
      </c>
      <c r="K22" s="72">
        <f>J22</f>
        <v>328</v>
      </c>
      <c r="L22" s="72">
        <f>K22</f>
        <v>328</v>
      </c>
      <c r="M22" s="72" t="s">
        <v>23</v>
      </c>
      <c r="N22" s="72" t="str">
        <f>M22</f>
        <v>-</v>
      </c>
      <c r="O22" s="72" t="str">
        <f>N22</f>
        <v>-</v>
      </c>
    </row>
    <row r="23" spans="1:15" s="64" customFormat="1" ht="37.5" customHeight="1" x14ac:dyDescent="0.2">
      <c r="A23" s="117"/>
      <c r="B23" s="117"/>
      <c r="C23" s="117"/>
      <c r="D23" s="117"/>
      <c r="E23" s="117"/>
      <c r="F23" s="117"/>
      <c r="G23" s="19" t="s">
        <v>85</v>
      </c>
      <c r="H23" s="19" t="s">
        <v>86</v>
      </c>
      <c r="I23" s="90">
        <v>792</v>
      </c>
      <c r="J23" s="72">
        <v>10</v>
      </c>
      <c r="K23" s="72">
        <f t="shared" ref="K23:L25" si="2">J23</f>
        <v>10</v>
      </c>
      <c r="L23" s="72">
        <f t="shared" si="2"/>
        <v>10</v>
      </c>
      <c r="M23" s="72" t="s">
        <v>23</v>
      </c>
      <c r="N23" s="72" t="str">
        <f t="shared" ref="N23:O27" si="3">M23</f>
        <v>-</v>
      </c>
      <c r="O23" s="72" t="str">
        <f t="shared" si="3"/>
        <v>-</v>
      </c>
    </row>
    <row r="24" spans="1:15" s="64" customFormat="1" ht="33.75" x14ac:dyDescent="0.2">
      <c r="A24" s="117" t="str">
        <f t="shared" ref="A24:F24" si="4">A15</f>
        <v>801011О.99.0.БВ24ВУ42000</v>
      </c>
      <c r="B24" s="117" t="str">
        <f t="shared" si="4"/>
        <v>003 не указано</v>
      </c>
      <c r="C24" s="117" t="str">
        <f t="shared" si="4"/>
        <v>003 Обучающиеся за исключением обучающихся с ограниченными возможностями здоровья (ОВЗ) и детей-инвалидов</v>
      </c>
      <c r="D24" s="117" t="str">
        <f t="shared" si="4"/>
        <v>003 От 3 лет до 8 лет</v>
      </c>
      <c r="E24" s="117" t="str">
        <f t="shared" si="4"/>
        <v>01 Очная</v>
      </c>
      <c r="F24" s="117" t="str">
        <f t="shared" si="4"/>
        <v>06 группа полного дня</v>
      </c>
      <c r="G24" s="19" t="s">
        <v>137</v>
      </c>
      <c r="H24" s="19" t="s">
        <v>138</v>
      </c>
      <c r="I24" s="90">
        <v>540</v>
      </c>
      <c r="J24" s="72">
        <v>1756</v>
      </c>
      <c r="K24" s="72">
        <f t="shared" si="2"/>
        <v>1756</v>
      </c>
      <c r="L24" s="72">
        <f t="shared" si="2"/>
        <v>1756</v>
      </c>
      <c r="M24" s="72" t="s">
        <v>23</v>
      </c>
      <c r="N24" s="72" t="str">
        <f t="shared" si="3"/>
        <v>-</v>
      </c>
      <c r="O24" s="72" t="str">
        <f t="shared" si="3"/>
        <v>-</v>
      </c>
    </row>
    <row r="25" spans="1:15" s="64" customFormat="1" ht="36.6" customHeight="1" x14ac:dyDescent="0.2">
      <c r="A25" s="117"/>
      <c r="B25" s="117"/>
      <c r="C25" s="117"/>
      <c r="D25" s="117"/>
      <c r="E25" s="117"/>
      <c r="F25" s="117"/>
      <c r="G25" s="19" t="s">
        <v>85</v>
      </c>
      <c r="H25" s="19" t="s">
        <v>86</v>
      </c>
      <c r="I25" s="90">
        <v>792</v>
      </c>
      <c r="J25" s="72">
        <v>17</v>
      </c>
      <c r="K25" s="72">
        <f t="shared" si="2"/>
        <v>17</v>
      </c>
      <c r="L25" s="72">
        <f t="shared" si="2"/>
        <v>17</v>
      </c>
      <c r="M25" s="72" t="s">
        <v>23</v>
      </c>
      <c r="N25" s="72" t="str">
        <f t="shared" si="3"/>
        <v>-</v>
      </c>
      <c r="O25" s="72" t="str">
        <f t="shared" si="3"/>
        <v>-</v>
      </c>
    </row>
    <row r="26" spans="1:15" s="64" customFormat="1" ht="33.75" x14ac:dyDescent="0.2">
      <c r="A26" s="138" t="s">
        <v>87</v>
      </c>
      <c r="B26" s="138"/>
      <c r="C26" s="138"/>
      <c r="D26" s="138"/>
      <c r="E26" s="138"/>
      <c r="F26" s="139"/>
      <c r="G26" s="19" t="s">
        <v>137</v>
      </c>
      <c r="H26" s="19" t="s">
        <v>138</v>
      </c>
      <c r="I26" s="90">
        <v>540</v>
      </c>
      <c r="J26" s="73">
        <f>J22+J24</f>
        <v>2084</v>
      </c>
      <c r="K26" s="73">
        <f t="shared" ref="K26:L27" si="5">K22+K24</f>
        <v>2084</v>
      </c>
      <c r="L26" s="73">
        <f t="shared" si="5"/>
        <v>2084</v>
      </c>
      <c r="M26" s="72" t="s">
        <v>23</v>
      </c>
      <c r="N26" s="72" t="str">
        <f t="shared" si="3"/>
        <v>-</v>
      </c>
      <c r="O26" s="72" t="str">
        <f t="shared" si="3"/>
        <v>-</v>
      </c>
    </row>
    <row r="27" spans="1:15" s="64" customFormat="1" ht="22.5" x14ac:dyDescent="0.2">
      <c r="A27" s="143"/>
      <c r="B27" s="143"/>
      <c r="C27" s="143"/>
      <c r="D27" s="143"/>
      <c r="E27" s="143"/>
      <c r="F27" s="144"/>
      <c r="G27" s="19" t="s">
        <v>85</v>
      </c>
      <c r="H27" s="19" t="s">
        <v>86</v>
      </c>
      <c r="I27" s="90">
        <v>792</v>
      </c>
      <c r="J27" s="73">
        <f>J23+J25</f>
        <v>27</v>
      </c>
      <c r="K27" s="73">
        <f t="shared" si="5"/>
        <v>27</v>
      </c>
      <c r="L27" s="73">
        <f t="shared" si="5"/>
        <v>27</v>
      </c>
      <c r="M27" s="72" t="s">
        <v>23</v>
      </c>
      <c r="N27" s="72" t="str">
        <f t="shared" si="3"/>
        <v>-</v>
      </c>
      <c r="O27" s="72" t="str">
        <f t="shared" si="3"/>
        <v>-</v>
      </c>
    </row>
    <row r="28" spans="1:15" s="64" customFormat="1" x14ac:dyDescent="0.2">
      <c r="A28" s="130" t="s">
        <v>88</v>
      </c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</row>
    <row r="29" spans="1:15" s="64" customFormat="1" x14ac:dyDescent="0.2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64" customFormat="1" x14ac:dyDescent="0.2">
      <c r="A30" s="64" t="s">
        <v>32</v>
      </c>
    </row>
    <row r="31" spans="1:15" s="64" customFormat="1" x14ac:dyDescent="0.2">
      <c r="A31" s="131" t="s">
        <v>33</v>
      </c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</row>
    <row r="32" spans="1:15" s="64" customFormat="1" x14ac:dyDescent="0.2">
      <c r="A32" s="61" t="s">
        <v>34</v>
      </c>
      <c r="B32" s="61" t="s">
        <v>35</v>
      </c>
      <c r="C32" s="61" t="s">
        <v>36</v>
      </c>
      <c r="D32" s="61" t="s">
        <v>37</v>
      </c>
      <c r="E32" s="131" t="s">
        <v>38</v>
      </c>
      <c r="F32" s="131"/>
      <c r="G32" s="131"/>
      <c r="H32" s="131"/>
      <c r="I32" s="131"/>
      <c r="J32" s="131"/>
      <c r="K32" s="131"/>
      <c r="L32" s="131"/>
      <c r="M32" s="131"/>
      <c r="N32" s="131"/>
      <c r="O32" s="131"/>
    </row>
    <row r="33" spans="1:15" s="64" customFormat="1" x14ac:dyDescent="0.2">
      <c r="A33" s="61">
        <v>1</v>
      </c>
      <c r="B33" s="61">
        <v>2</v>
      </c>
      <c r="C33" s="61">
        <v>3</v>
      </c>
      <c r="D33" s="61">
        <v>4</v>
      </c>
      <c r="E33" s="118">
        <v>5</v>
      </c>
      <c r="F33" s="119"/>
      <c r="G33" s="119"/>
      <c r="H33" s="119"/>
      <c r="I33" s="119"/>
      <c r="J33" s="119"/>
      <c r="K33" s="119"/>
      <c r="L33" s="119"/>
      <c r="M33" s="119"/>
      <c r="N33" s="119"/>
      <c r="O33" s="120"/>
    </row>
    <row r="34" spans="1:15" s="64" customFormat="1" x14ac:dyDescent="0.2">
      <c r="A34" s="61"/>
      <c r="B34" s="61"/>
      <c r="C34" s="61"/>
      <c r="D34" s="61"/>
      <c r="E34" s="118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s="64" customFormat="1" x14ac:dyDescent="0.2"/>
    <row r="36" spans="1:15" s="64" customFormat="1" ht="15" x14ac:dyDescent="0.25">
      <c r="A36" s="60" t="s">
        <v>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5" s="64" customFormat="1" ht="15" x14ac:dyDescent="0.25">
      <c r="A37" s="60" t="s">
        <v>40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</row>
    <row r="38" spans="1:15" s="64" customFormat="1" x14ac:dyDescent="0.2">
      <c r="A38" s="121" t="s">
        <v>41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</row>
    <row r="39" spans="1:15" s="64" customFormat="1" x14ac:dyDescent="0.2">
      <c r="A39" s="121" t="s">
        <v>42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</row>
    <row r="40" spans="1:15" s="64" customFormat="1" ht="27" customHeight="1" x14ac:dyDescent="0.2">
      <c r="A40" s="122" t="s">
        <v>150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</row>
    <row r="41" spans="1:15" s="64" customFormat="1" ht="15" x14ac:dyDescent="0.25">
      <c r="A41" s="123" t="s">
        <v>152</v>
      </c>
      <c r="B41" s="123"/>
      <c r="C41" s="123"/>
      <c r="D41" s="21"/>
      <c r="E41" s="21"/>
      <c r="F41" s="21"/>
      <c r="G41" s="21"/>
      <c r="H41" s="21"/>
      <c r="I41" s="21"/>
      <c r="J41" s="21"/>
      <c r="K41" s="21"/>
    </row>
    <row r="42" spans="1:15" s="64" customFormat="1" ht="15" x14ac:dyDescent="0.25">
      <c r="A42" s="123" t="s">
        <v>151</v>
      </c>
      <c r="B42" s="123"/>
      <c r="C42" s="123"/>
      <c r="D42" s="123"/>
      <c r="E42" s="123"/>
      <c r="F42" s="123"/>
      <c r="G42" s="21"/>
      <c r="H42" s="21"/>
      <c r="I42" s="21"/>
      <c r="J42" s="21"/>
      <c r="K42" s="21"/>
    </row>
    <row r="43" spans="1:15" s="64" customFormat="1" ht="15" x14ac:dyDescent="0.25">
      <c r="A43" s="60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5" s="64" customFormat="1" ht="15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5" s="64" customFormat="1" ht="15" x14ac:dyDescent="0.25">
      <c r="A45" s="60" t="s">
        <v>43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5" s="64" customFormat="1" x14ac:dyDescent="0.2">
      <c r="A46" s="117" t="s">
        <v>44</v>
      </c>
      <c r="B46" s="117"/>
      <c r="C46" s="117"/>
      <c r="D46" s="117" t="s">
        <v>45</v>
      </c>
      <c r="E46" s="117"/>
      <c r="F46" s="117"/>
      <c r="G46" s="117"/>
      <c r="H46" s="117"/>
      <c r="I46" s="117"/>
      <c r="J46" s="117"/>
      <c r="K46" s="117" t="s">
        <v>46</v>
      </c>
      <c r="L46" s="117"/>
      <c r="M46" s="117"/>
      <c r="N46" s="117"/>
      <c r="O46" s="117"/>
    </row>
    <row r="47" spans="1:15" s="64" customFormat="1" x14ac:dyDescent="0.2">
      <c r="A47" s="124">
        <v>1</v>
      </c>
      <c r="B47" s="124"/>
      <c r="C47" s="124"/>
      <c r="D47" s="124">
        <v>2</v>
      </c>
      <c r="E47" s="124"/>
      <c r="F47" s="124"/>
      <c r="G47" s="124"/>
      <c r="H47" s="124"/>
      <c r="I47" s="124"/>
      <c r="J47" s="124"/>
      <c r="K47" s="124">
        <v>3</v>
      </c>
      <c r="L47" s="124"/>
      <c r="M47" s="124"/>
      <c r="N47" s="124"/>
      <c r="O47" s="124"/>
    </row>
    <row r="48" spans="1:15" s="64" customFormat="1" x14ac:dyDescent="0.2">
      <c r="A48" s="117" t="s">
        <v>47</v>
      </c>
      <c r="B48" s="117"/>
      <c r="C48" s="117"/>
      <c r="D48" s="117" t="s">
        <v>54</v>
      </c>
      <c r="E48" s="117"/>
      <c r="F48" s="117"/>
      <c r="G48" s="117"/>
      <c r="H48" s="117"/>
      <c r="I48" s="117"/>
      <c r="J48" s="117"/>
      <c r="K48" s="117" t="s">
        <v>48</v>
      </c>
      <c r="L48" s="117"/>
      <c r="M48" s="117"/>
      <c r="N48" s="117"/>
      <c r="O48" s="117"/>
    </row>
    <row r="49" spans="1:15" s="64" customFormat="1" x14ac:dyDescent="0.2">
      <c r="A49" s="117" t="s">
        <v>52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 t="s">
        <v>49</v>
      </c>
      <c r="L49" s="117"/>
      <c r="M49" s="117"/>
      <c r="N49" s="117"/>
      <c r="O49" s="117"/>
    </row>
    <row r="50" spans="1:15" s="64" customFormat="1" x14ac:dyDescent="0.2">
      <c r="A50" s="117" t="s">
        <v>53</v>
      </c>
      <c r="B50" s="117"/>
      <c r="C50" s="117"/>
      <c r="D50" s="117" t="s">
        <v>50</v>
      </c>
      <c r="E50" s="117"/>
      <c r="F50" s="117"/>
      <c r="G50" s="117"/>
      <c r="H50" s="117"/>
      <c r="I50" s="117"/>
      <c r="J50" s="117"/>
      <c r="K50" s="117" t="s">
        <v>51</v>
      </c>
      <c r="L50" s="117"/>
      <c r="M50" s="117"/>
      <c r="N50" s="117"/>
      <c r="O50" s="117"/>
    </row>
    <row r="51" spans="1:15" s="64" customFormat="1" x14ac:dyDescent="0.2">
      <c r="A51" s="117" t="s">
        <v>139</v>
      </c>
      <c r="B51" s="117"/>
      <c r="C51" s="117"/>
      <c r="D51" s="117" t="s">
        <v>140</v>
      </c>
      <c r="E51" s="117"/>
      <c r="F51" s="117"/>
      <c r="G51" s="117"/>
      <c r="H51" s="117"/>
      <c r="I51" s="117"/>
      <c r="J51" s="117"/>
      <c r="K51" s="117" t="s">
        <v>141</v>
      </c>
      <c r="L51" s="117"/>
      <c r="M51" s="117"/>
      <c r="N51" s="117"/>
      <c r="O51" s="117"/>
    </row>
    <row r="52" spans="1:15" s="64" customFormat="1" x14ac:dyDescent="0.2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</row>
    <row r="53" spans="1:15" s="64" customFormat="1" x14ac:dyDescent="0.2">
      <c r="A53" s="136" t="s">
        <v>124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</row>
    <row r="54" spans="1:15" s="64" customFormat="1" x14ac:dyDescent="0.2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</row>
    <row r="55" spans="1:15" s="64" customFormat="1" x14ac:dyDescent="0.2">
      <c r="A55" s="132" t="s">
        <v>81</v>
      </c>
      <c r="B55" s="132"/>
      <c r="C55" s="132"/>
      <c r="D55" s="64" t="s">
        <v>142</v>
      </c>
      <c r="N55" s="16" t="s">
        <v>9</v>
      </c>
      <c r="O55" s="125" t="s">
        <v>143</v>
      </c>
    </row>
    <row r="56" spans="1:15" s="64" customFormat="1" x14ac:dyDescent="0.2">
      <c r="A56" s="134"/>
      <c r="B56" s="134"/>
      <c r="C56" s="134"/>
      <c r="N56" s="16" t="s">
        <v>10</v>
      </c>
      <c r="O56" s="133"/>
    </row>
    <row r="57" spans="1:15" s="64" customFormat="1" x14ac:dyDescent="0.2">
      <c r="A57" s="134" t="s">
        <v>11</v>
      </c>
      <c r="B57" s="134"/>
      <c r="D57" s="63" t="s">
        <v>129</v>
      </c>
      <c r="N57" s="16" t="s">
        <v>12</v>
      </c>
      <c r="O57" s="126"/>
    </row>
    <row r="58" spans="1:15" s="64" customFormat="1" x14ac:dyDescent="0.2">
      <c r="A58" s="122" t="s">
        <v>82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</row>
    <row r="59" spans="1:15" s="64" customFormat="1" x14ac:dyDescent="0.2">
      <c r="A59" s="123" t="s">
        <v>13</v>
      </c>
      <c r="B59" s="123"/>
      <c r="C59" s="123"/>
      <c r="D59" s="135"/>
      <c r="E59" s="135"/>
    </row>
    <row r="60" spans="1:15" s="64" customFormat="1" ht="41.25" customHeight="1" x14ac:dyDescent="0.2">
      <c r="A60" s="117" t="s">
        <v>14</v>
      </c>
      <c r="B60" s="117" t="s">
        <v>15</v>
      </c>
      <c r="C60" s="117"/>
      <c r="D60" s="117"/>
      <c r="E60" s="117" t="s">
        <v>16</v>
      </c>
      <c r="F60" s="117"/>
      <c r="G60" s="117" t="s">
        <v>28</v>
      </c>
      <c r="H60" s="117"/>
      <c r="I60" s="117"/>
      <c r="J60" s="117"/>
      <c r="K60" s="117"/>
      <c r="L60" s="117"/>
      <c r="M60" s="117" t="s">
        <v>29</v>
      </c>
      <c r="N60" s="117"/>
      <c r="O60" s="117"/>
    </row>
    <row r="61" spans="1:15" s="64" customFormat="1" ht="30.75" customHeight="1" x14ac:dyDescent="0.2">
      <c r="A61" s="117"/>
      <c r="B61" s="125" t="s">
        <v>17</v>
      </c>
      <c r="C61" s="125" t="s">
        <v>18</v>
      </c>
      <c r="D61" s="125" t="s">
        <v>20</v>
      </c>
      <c r="E61" s="125" t="s">
        <v>19</v>
      </c>
      <c r="F61" s="125" t="s">
        <v>20</v>
      </c>
      <c r="G61" s="117" t="s">
        <v>20</v>
      </c>
      <c r="H61" s="117"/>
      <c r="I61" s="117"/>
      <c r="J61" s="117"/>
      <c r="K61" s="117" t="s">
        <v>27</v>
      </c>
      <c r="L61" s="117"/>
      <c r="M61" s="125" t="s">
        <v>193</v>
      </c>
      <c r="N61" s="125" t="s">
        <v>194</v>
      </c>
      <c r="O61" s="125" t="s">
        <v>195</v>
      </c>
    </row>
    <row r="62" spans="1:15" s="64" customFormat="1" ht="39.75" customHeight="1" x14ac:dyDescent="0.2">
      <c r="A62" s="117"/>
      <c r="B62" s="126"/>
      <c r="C62" s="126"/>
      <c r="D62" s="126"/>
      <c r="E62" s="126"/>
      <c r="F62" s="126"/>
      <c r="G62" s="117"/>
      <c r="H62" s="117"/>
      <c r="I62" s="117"/>
      <c r="J62" s="117"/>
      <c r="K62" s="59" t="s">
        <v>21</v>
      </c>
      <c r="L62" s="59" t="s">
        <v>22</v>
      </c>
      <c r="M62" s="126"/>
      <c r="N62" s="126"/>
      <c r="O62" s="126"/>
    </row>
    <row r="63" spans="1:15" s="64" customFormat="1" x14ac:dyDescent="0.2">
      <c r="A63" s="59">
        <v>1</v>
      </c>
      <c r="B63" s="59">
        <v>2</v>
      </c>
      <c r="C63" s="59">
        <v>3</v>
      </c>
      <c r="D63" s="59">
        <v>4</v>
      </c>
      <c r="E63" s="59">
        <v>5</v>
      </c>
      <c r="F63" s="59">
        <v>6</v>
      </c>
      <c r="G63" s="117">
        <v>7</v>
      </c>
      <c r="H63" s="117"/>
      <c r="I63" s="117"/>
      <c r="J63" s="117"/>
      <c r="K63" s="59">
        <v>8</v>
      </c>
      <c r="L63" s="59">
        <v>9</v>
      </c>
      <c r="M63" s="59">
        <v>10</v>
      </c>
      <c r="N63" s="59">
        <v>11</v>
      </c>
      <c r="O63" s="59">
        <v>12</v>
      </c>
    </row>
    <row r="64" spans="1:15" s="64" customFormat="1" ht="56.25" x14ac:dyDescent="0.2">
      <c r="A64" s="59" t="s">
        <v>144</v>
      </c>
      <c r="B64" s="58" t="s">
        <v>145</v>
      </c>
      <c r="C64" s="58" t="s">
        <v>133</v>
      </c>
      <c r="D64" s="58" t="s">
        <v>23</v>
      </c>
      <c r="E64" s="58" t="s">
        <v>134</v>
      </c>
      <c r="F64" s="58" t="s">
        <v>23</v>
      </c>
      <c r="G64" s="117" t="s">
        <v>24</v>
      </c>
      <c r="H64" s="117"/>
      <c r="I64" s="117"/>
      <c r="J64" s="117"/>
      <c r="K64" s="59" t="s">
        <v>25</v>
      </c>
      <c r="L64" s="59">
        <v>744</v>
      </c>
      <c r="M64" s="59">
        <v>100</v>
      </c>
      <c r="N64" s="59">
        <v>100</v>
      </c>
      <c r="O64" s="59">
        <v>100</v>
      </c>
    </row>
    <row r="65" spans="1:15" s="64" customFormat="1" ht="56.25" x14ac:dyDescent="0.2">
      <c r="A65" s="105" t="s">
        <v>146</v>
      </c>
      <c r="B65" s="106" t="s">
        <v>145</v>
      </c>
      <c r="C65" s="106" t="s">
        <v>136</v>
      </c>
      <c r="D65" s="106" t="s">
        <v>23</v>
      </c>
      <c r="E65" s="106" t="s">
        <v>134</v>
      </c>
      <c r="F65" s="106" t="s">
        <v>23</v>
      </c>
      <c r="G65" s="125" t="s">
        <v>24</v>
      </c>
      <c r="H65" s="125"/>
      <c r="I65" s="125"/>
      <c r="J65" s="125"/>
      <c r="K65" s="105" t="s">
        <v>25</v>
      </c>
      <c r="L65" s="105">
        <v>744</v>
      </c>
      <c r="M65" s="105">
        <v>100</v>
      </c>
      <c r="N65" s="105">
        <v>100</v>
      </c>
      <c r="O65" s="105">
        <v>100</v>
      </c>
    </row>
    <row r="66" spans="1:15" s="100" customFormat="1" ht="48" hidden="1" customHeight="1" x14ac:dyDescent="0.2">
      <c r="A66" s="101" t="s">
        <v>153</v>
      </c>
      <c r="B66" s="101" t="s">
        <v>180</v>
      </c>
      <c r="C66" s="101" t="s">
        <v>136</v>
      </c>
      <c r="D66" s="101" t="s">
        <v>23</v>
      </c>
      <c r="E66" s="101" t="s">
        <v>134</v>
      </c>
      <c r="F66" s="101" t="s">
        <v>23</v>
      </c>
      <c r="G66" s="150" t="s">
        <v>24</v>
      </c>
      <c r="H66" s="128"/>
      <c r="I66" s="128"/>
      <c r="J66" s="129"/>
      <c r="K66" s="101" t="s">
        <v>25</v>
      </c>
      <c r="L66" s="101">
        <v>744</v>
      </c>
      <c r="M66" s="101">
        <v>100</v>
      </c>
      <c r="N66" s="101">
        <v>100</v>
      </c>
      <c r="O66" s="101">
        <v>100</v>
      </c>
    </row>
    <row r="67" spans="1:15" s="64" customFormat="1" x14ac:dyDescent="0.2">
      <c r="A67" s="130" t="s">
        <v>88</v>
      </c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</row>
    <row r="68" spans="1:15" s="64" customFormat="1" x14ac:dyDescent="0.2">
      <c r="A68" s="60" t="s">
        <v>26</v>
      </c>
    </row>
    <row r="69" spans="1:15" s="64" customFormat="1" ht="37.5" customHeight="1" x14ac:dyDescent="0.2">
      <c r="A69" s="117" t="s">
        <v>14</v>
      </c>
      <c r="B69" s="117" t="s">
        <v>15</v>
      </c>
      <c r="C69" s="117"/>
      <c r="D69" s="117"/>
      <c r="E69" s="117" t="s">
        <v>16</v>
      </c>
      <c r="F69" s="117"/>
      <c r="G69" s="117" t="s">
        <v>63</v>
      </c>
      <c r="H69" s="117"/>
      <c r="I69" s="117"/>
      <c r="J69" s="117" t="s">
        <v>30</v>
      </c>
      <c r="K69" s="117"/>
      <c r="L69" s="117"/>
      <c r="M69" s="117" t="s">
        <v>31</v>
      </c>
      <c r="N69" s="117"/>
      <c r="O69" s="117"/>
    </row>
    <row r="70" spans="1:15" s="64" customFormat="1" ht="33" customHeight="1" x14ac:dyDescent="0.2">
      <c r="A70" s="117"/>
      <c r="B70" s="117" t="str">
        <f>B61</f>
        <v>Категория потребителей</v>
      </c>
      <c r="C70" s="117" t="str">
        <f>C61</f>
        <v>Возраст обучающихся</v>
      </c>
      <c r="D70" s="117" t="str">
        <f>D61</f>
        <v>(наименование показателя)</v>
      </c>
      <c r="E70" s="117" t="str">
        <f>E61</f>
        <v>Формы образования и формы реализации образовательных программ</v>
      </c>
      <c r="F70" s="117" t="str">
        <f>F61</f>
        <v>(наименование показателя)</v>
      </c>
      <c r="G70" s="117" t="s">
        <v>20</v>
      </c>
      <c r="H70" s="117" t="s">
        <v>27</v>
      </c>
      <c r="I70" s="117"/>
      <c r="J70" s="117" t="str">
        <f>M61</f>
        <v>2025 (очередной финансовый год)</v>
      </c>
      <c r="K70" s="117" t="str">
        <f>N61</f>
        <v>2026 (1-й год планового периода)</v>
      </c>
      <c r="L70" s="117" t="str">
        <f>O61</f>
        <v>2027 (2-й год планового периода)</v>
      </c>
      <c r="M70" s="117" t="str">
        <f>J70</f>
        <v>2025 (очередной финансовый год)</v>
      </c>
      <c r="N70" s="117" t="str">
        <f t="shared" ref="N70:O70" si="6">K70</f>
        <v>2026 (1-й год планового периода)</v>
      </c>
      <c r="O70" s="117" t="str">
        <f t="shared" si="6"/>
        <v>2027 (2-й год планового периода)</v>
      </c>
    </row>
    <row r="71" spans="1:15" s="64" customFormat="1" ht="22.5" x14ac:dyDescent="0.2">
      <c r="A71" s="117"/>
      <c r="B71" s="117"/>
      <c r="C71" s="117"/>
      <c r="D71" s="117"/>
      <c r="E71" s="117"/>
      <c r="F71" s="117"/>
      <c r="G71" s="117"/>
      <c r="H71" s="59" t="s">
        <v>21</v>
      </c>
      <c r="I71" s="59" t="s">
        <v>22</v>
      </c>
      <c r="J71" s="117"/>
      <c r="K71" s="117"/>
      <c r="L71" s="117"/>
      <c r="M71" s="117"/>
      <c r="N71" s="117"/>
      <c r="O71" s="117"/>
    </row>
    <row r="72" spans="1:15" s="64" customFormat="1" x14ac:dyDescent="0.2">
      <c r="A72" s="59">
        <v>1</v>
      </c>
      <c r="B72" s="59">
        <v>2</v>
      </c>
      <c r="C72" s="59">
        <v>3</v>
      </c>
      <c r="D72" s="59">
        <v>4</v>
      </c>
      <c r="E72" s="59">
        <v>5</v>
      </c>
      <c r="F72" s="59">
        <v>6</v>
      </c>
      <c r="G72" s="59">
        <v>7</v>
      </c>
      <c r="H72" s="59">
        <v>8</v>
      </c>
      <c r="I72" s="59">
        <v>9</v>
      </c>
      <c r="J72" s="59">
        <v>10</v>
      </c>
      <c r="K72" s="59">
        <v>11</v>
      </c>
      <c r="L72" s="59">
        <v>12</v>
      </c>
      <c r="M72" s="59">
        <v>13</v>
      </c>
      <c r="N72" s="59">
        <v>14</v>
      </c>
      <c r="O72" s="59">
        <v>15</v>
      </c>
    </row>
    <row r="73" spans="1:15" s="64" customFormat="1" ht="33.75" x14ac:dyDescent="0.2">
      <c r="A73" s="117" t="str">
        <f t="shared" ref="A73:F73" si="7">A64</f>
        <v>853212О.99.0.БВ23АГ02000</v>
      </c>
      <c r="B73" s="117" t="str">
        <f t="shared" si="7"/>
        <v>050 Физические лица льготных категорий, определяемых учредителем</v>
      </c>
      <c r="C73" s="117" t="str">
        <f t="shared" si="7"/>
        <v>002 От 1 года до 3 лет</v>
      </c>
      <c r="D73" s="117" t="str">
        <f t="shared" si="7"/>
        <v>-</v>
      </c>
      <c r="E73" s="117" t="str">
        <f t="shared" si="7"/>
        <v>06 группа полного дня</v>
      </c>
      <c r="F73" s="117" t="str">
        <f t="shared" si="7"/>
        <v>-</v>
      </c>
      <c r="G73" s="19" t="s">
        <v>137</v>
      </c>
      <c r="H73" s="19" t="s">
        <v>138</v>
      </c>
      <c r="I73" s="90">
        <v>540</v>
      </c>
      <c r="J73" s="72">
        <v>328</v>
      </c>
      <c r="K73" s="72">
        <f>J73</f>
        <v>328</v>
      </c>
      <c r="L73" s="72">
        <f>K73</f>
        <v>328</v>
      </c>
      <c r="M73" s="72" t="s">
        <v>23</v>
      </c>
      <c r="N73" s="72" t="str">
        <f>M73</f>
        <v>-</v>
      </c>
      <c r="O73" s="72" t="str">
        <f>N73</f>
        <v>-</v>
      </c>
    </row>
    <row r="74" spans="1:15" s="64" customFormat="1" ht="22.5" x14ac:dyDescent="0.2">
      <c r="A74" s="117"/>
      <c r="B74" s="117"/>
      <c r="C74" s="117"/>
      <c r="D74" s="117"/>
      <c r="E74" s="117"/>
      <c r="F74" s="117"/>
      <c r="G74" s="19" t="s">
        <v>85</v>
      </c>
      <c r="H74" s="19" t="s">
        <v>86</v>
      </c>
      <c r="I74" s="90">
        <v>792</v>
      </c>
      <c r="J74" s="72">
        <v>10</v>
      </c>
      <c r="K74" s="72">
        <f t="shared" ref="K74:K76" si="8">J74</f>
        <v>10</v>
      </c>
      <c r="L74" s="72">
        <f t="shared" ref="L74:L76" si="9">K74</f>
        <v>10</v>
      </c>
      <c r="M74" s="72" t="s">
        <v>23</v>
      </c>
      <c r="N74" s="72" t="str">
        <f t="shared" ref="N74:N80" si="10">M74</f>
        <v>-</v>
      </c>
      <c r="O74" s="72" t="str">
        <f t="shared" ref="O74:O80" si="11">N74</f>
        <v>-</v>
      </c>
    </row>
    <row r="75" spans="1:15" s="64" customFormat="1" ht="33.75" x14ac:dyDescent="0.2">
      <c r="A75" s="117" t="str">
        <f t="shared" ref="A75:F75" si="12">A65</f>
        <v>853212О.99.0.БВ23АГ08000</v>
      </c>
      <c r="B75" s="117" t="str">
        <f t="shared" si="12"/>
        <v>050 Физические лица льготных категорий, определяемых учредителем</v>
      </c>
      <c r="C75" s="117" t="str">
        <f t="shared" si="12"/>
        <v>003 От 3 лет до 8 лет</v>
      </c>
      <c r="D75" s="117" t="str">
        <f t="shared" si="12"/>
        <v>-</v>
      </c>
      <c r="E75" s="117" t="str">
        <f t="shared" si="12"/>
        <v>06 группа полного дня</v>
      </c>
      <c r="F75" s="117" t="str">
        <f t="shared" si="12"/>
        <v>-</v>
      </c>
      <c r="G75" s="19" t="s">
        <v>137</v>
      </c>
      <c r="H75" s="19" t="s">
        <v>138</v>
      </c>
      <c r="I75" s="90">
        <v>540</v>
      </c>
      <c r="J75" s="72">
        <v>1756</v>
      </c>
      <c r="K75" s="72">
        <f t="shared" si="8"/>
        <v>1756</v>
      </c>
      <c r="L75" s="72">
        <f t="shared" si="9"/>
        <v>1756</v>
      </c>
      <c r="M75" s="72" t="s">
        <v>23</v>
      </c>
      <c r="N75" s="72" t="str">
        <f t="shared" si="10"/>
        <v>-</v>
      </c>
      <c r="O75" s="72" t="str">
        <f t="shared" si="11"/>
        <v>-</v>
      </c>
    </row>
    <row r="76" spans="1:15" s="64" customFormat="1" ht="22.5" x14ac:dyDescent="0.2">
      <c r="A76" s="117"/>
      <c r="B76" s="117"/>
      <c r="C76" s="117"/>
      <c r="D76" s="117"/>
      <c r="E76" s="117"/>
      <c r="F76" s="117"/>
      <c r="G76" s="19" t="s">
        <v>85</v>
      </c>
      <c r="H76" s="19" t="s">
        <v>86</v>
      </c>
      <c r="I76" s="90">
        <v>792</v>
      </c>
      <c r="J76" s="72">
        <v>17</v>
      </c>
      <c r="K76" s="72">
        <f t="shared" si="8"/>
        <v>17</v>
      </c>
      <c r="L76" s="72">
        <f t="shared" si="9"/>
        <v>17</v>
      </c>
      <c r="M76" s="72" t="s">
        <v>23</v>
      </c>
      <c r="N76" s="72" t="str">
        <f t="shared" si="10"/>
        <v>-</v>
      </c>
      <c r="O76" s="72" t="str">
        <f t="shared" si="11"/>
        <v>-</v>
      </c>
    </row>
    <row r="77" spans="1:15" s="100" customFormat="1" ht="33.75" hidden="1" x14ac:dyDescent="0.2">
      <c r="A77" s="147" t="s">
        <v>153</v>
      </c>
      <c r="B77" s="148" t="s">
        <v>180</v>
      </c>
      <c r="C77" s="147" t="s">
        <v>136</v>
      </c>
      <c r="D77" s="147" t="s">
        <v>23</v>
      </c>
      <c r="E77" s="147" t="s">
        <v>134</v>
      </c>
      <c r="F77" s="147" t="s">
        <v>23</v>
      </c>
      <c r="G77" s="102" t="s">
        <v>137</v>
      </c>
      <c r="H77" s="102" t="s">
        <v>138</v>
      </c>
      <c r="I77" s="103">
        <v>540</v>
      </c>
      <c r="J77" s="103">
        <f>J78*112</f>
        <v>0</v>
      </c>
      <c r="K77" s="107">
        <f t="shared" ref="K77:L77" si="13">K78*112</f>
        <v>0</v>
      </c>
      <c r="L77" s="107">
        <f t="shared" si="13"/>
        <v>0</v>
      </c>
      <c r="M77" s="103" t="s">
        <v>23</v>
      </c>
      <c r="N77" s="103" t="s">
        <v>23</v>
      </c>
      <c r="O77" s="103" t="s">
        <v>23</v>
      </c>
    </row>
    <row r="78" spans="1:15" s="100" customFormat="1" ht="22.5" hidden="1" x14ac:dyDescent="0.2">
      <c r="A78" s="147"/>
      <c r="B78" s="149"/>
      <c r="C78" s="147"/>
      <c r="D78" s="147"/>
      <c r="E78" s="147"/>
      <c r="F78" s="147"/>
      <c r="G78" s="102" t="s">
        <v>85</v>
      </c>
      <c r="H78" s="102" t="s">
        <v>86</v>
      </c>
      <c r="I78" s="103">
        <v>792</v>
      </c>
      <c r="J78" s="103">
        <v>0</v>
      </c>
      <c r="K78" s="103">
        <v>0</v>
      </c>
      <c r="L78" s="103">
        <v>0</v>
      </c>
      <c r="M78" s="103" t="s">
        <v>23</v>
      </c>
      <c r="N78" s="103" t="s">
        <v>23</v>
      </c>
      <c r="O78" s="103" t="s">
        <v>23</v>
      </c>
    </row>
    <row r="79" spans="1:15" s="64" customFormat="1" ht="33.75" x14ac:dyDescent="0.2">
      <c r="A79" s="137" t="s">
        <v>87</v>
      </c>
      <c r="B79" s="138"/>
      <c r="C79" s="138"/>
      <c r="D79" s="138"/>
      <c r="E79" s="138"/>
      <c r="F79" s="139"/>
      <c r="G79" s="19" t="s">
        <v>137</v>
      </c>
      <c r="H79" s="19" t="s">
        <v>138</v>
      </c>
      <c r="I79" s="90">
        <v>540</v>
      </c>
      <c r="J79" s="73">
        <f>J73+J75+J77</f>
        <v>2084</v>
      </c>
      <c r="K79" s="104">
        <f t="shared" ref="K79:L79" si="14">K73+K75+K77</f>
        <v>2084</v>
      </c>
      <c r="L79" s="104">
        <f t="shared" si="14"/>
        <v>2084</v>
      </c>
      <c r="M79" s="72" t="s">
        <v>23</v>
      </c>
      <c r="N79" s="72" t="str">
        <f t="shared" si="10"/>
        <v>-</v>
      </c>
      <c r="O79" s="72" t="str">
        <f t="shared" si="11"/>
        <v>-</v>
      </c>
    </row>
    <row r="80" spans="1:15" s="64" customFormat="1" ht="22.5" x14ac:dyDescent="0.2">
      <c r="A80" s="140"/>
      <c r="B80" s="141"/>
      <c r="C80" s="141"/>
      <c r="D80" s="141"/>
      <c r="E80" s="141"/>
      <c r="F80" s="142"/>
      <c r="G80" s="19" t="s">
        <v>85</v>
      </c>
      <c r="H80" s="19" t="s">
        <v>86</v>
      </c>
      <c r="I80" s="90">
        <v>792</v>
      </c>
      <c r="J80" s="73">
        <f>J74+J76+J78</f>
        <v>27</v>
      </c>
      <c r="K80" s="104">
        <f t="shared" ref="K80:L80" si="15">K74+K76+K78</f>
        <v>27</v>
      </c>
      <c r="L80" s="104">
        <f t="shared" si="15"/>
        <v>27</v>
      </c>
      <c r="M80" s="72" t="s">
        <v>23</v>
      </c>
      <c r="N80" s="72" t="str">
        <f t="shared" si="10"/>
        <v>-</v>
      </c>
      <c r="O80" s="72" t="str">
        <f t="shared" si="11"/>
        <v>-</v>
      </c>
    </row>
    <row r="81" spans="1:15" s="64" customFormat="1" x14ac:dyDescent="0.2">
      <c r="A81" s="130" t="s">
        <v>88</v>
      </c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</row>
    <row r="82" spans="1:15" s="64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64" customFormat="1" x14ac:dyDescent="0.2">
      <c r="A83" s="64" t="s">
        <v>32</v>
      </c>
    </row>
    <row r="84" spans="1:15" s="64" customFormat="1" x14ac:dyDescent="0.2">
      <c r="A84" s="131" t="s">
        <v>33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</row>
    <row r="85" spans="1:15" s="64" customFormat="1" x14ac:dyDescent="0.2">
      <c r="A85" s="61" t="s">
        <v>34</v>
      </c>
      <c r="B85" s="61" t="s">
        <v>35</v>
      </c>
      <c r="C85" s="61" t="s">
        <v>36</v>
      </c>
      <c r="D85" s="61" t="s">
        <v>37</v>
      </c>
      <c r="E85" s="131" t="s">
        <v>38</v>
      </c>
      <c r="F85" s="131"/>
      <c r="G85" s="131"/>
      <c r="H85" s="131"/>
      <c r="I85" s="131"/>
      <c r="J85" s="131"/>
      <c r="K85" s="131"/>
      <c r="L85" s="131"/>
      <c r="M85" s="131"/>
      <c r="N85" s="131"/>
      <c r="O85" s="131"/>
    </row>
    <row r="86" spans="1:15" s="64" customFormat="1" x14ac:dyDescent="0.2">
      <c r="A86" s="61">
        <v>1</v>
      </c>
      <c r="B86" s="61">
        <v>2</v>
      </c>
      <c r="C86" s="61">
        <v>3</v>
      </c>
      <c r="D86" s="61">
        <v>4</v>
      </c>
      <c r="E86" s="118">
        <v>5</v>
      </c>
      <c r="F86" s="119"/>
      <c r="G86" s="119"/>
      <c r="H86" s="119"/>
      <c r="I86" s="119"/>
      <c r="J86" s="119"/>
      <c r="K86" s="119"/>
      <c r="L86" s="119"/>
      <c r="M86" s="119"/>
      <c r="N86" s="119"/>
      <c r="O86" s="120"/>
    </row>
    <row r="87" spans="1:15" s="64" customFormat="1" x14ac:dyDescent="0.2">
      <c r="A87" s="61"/>
      <c r="B87" s="61"/>
      <c r="C87" s="61"/>
      <c r="D87" s="61"/>
      <c r="E87" s="118"/>
      <c r="F87" s="119"/>
      <c r="G87" s="119"/>
      <c r="H87" s="119"/>
      <c r="I87" s="119"/>
      <c r="J87" s="119"/>
      <c r="K87" s="119"/>
      <c r="L87" s="119"/>
      <c r="M87" s="119"/>
      <c r="N87" s="119"/>
      <c r="O87" s="120"/>
    </row>
    <row r="88" spans="1:15" s="64" customFormat="1" x14ac:dyDescent="0.2"/>
    <row r="89" spans="1:15" s="64" customFormat="1" ht="15" x14ac:dyDescent="0.25">
      <c r="A89" s="60" t="s">
        <v>39</v>
      </c>
      <c r="B89" s="21"/>
      <c r="C89" s="21"/>
      <c r="D89" s="21"/>
      <c r="E89" s="21"/>
      <c r="F89" s="21"/>
      <c r="G89" s="21"/>
      <c r="H89" s="21"/>
      <c r="I89" s="21"/>
      <c r="J89" s="21"/>
      <c r="K89" s="21"/>
    </row>
    <row r="90" spans="1:15" s="64" customFormat="1" ht="15" x14ac:dyDescent="0.25">
      <c r="A90" s="60" t="s">
        <v>40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</row>
    <row r="91" spans="1:15" s="64" customFormat="1" x14ac:dyDescent="0.2">
      <c r="A91" s="121" t="s">
        <v>41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</row>
    <row r="92" spans="1:15" s="64" customFormat="1" x14ac:dyDescent="0.2">
      <c r="A92" s="121" t="s">
        <v>42</v>
      </c>
      <c r="B92" s="121"/>
      <c r="C92" s="121"/>
      <c r="D92" s="121"/>
      <c r="E92" s="121"/>
      <c r="F92" s="121"/>
      <c r="G92" s="121"/>
      <c r="H92" s="121"/>
      <c r="I92" s="121"/>
      <c r="J92" s="121"/>
      <c r="K92" s="121"/>
    </row>
    <row r="93" spans="1:15" s="64" customFormat="1" x14ac:dyDescent="0.2">
      <c r="A93" s="122" t="s">
        <v>150</v>
      </c>
      <c r="B93" s="122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</row>
    <row r="94" spans="1:15" s="64" customFormat="1" ht="15" x14ac:dyDescent="0.25">
      <c r="A94" s="123" t="s">
        <v>152</v>
      </c>
      <c r="B94" s="123"/>
      <c r="C94" s="123"/>
      <c r="D94" s="21"/>
      <c r="E94" s="21"/>
      <c r="F94" s="21"/>
      <c r="G94" s="21"/>
      <c r="H94" s="21"/>
      <c r="I94" s="21"/>
      <c r="J94" s="21"/>
      <c r="K94" s="21"/>
    </row>
    <row r="95" spans="1:15" s="64" customFormat="1" ht="15" x14ac:dyDescent="0.25">
      <c r="A95" s="123" t="s">
        <v>151</v>
      </c>
      <c r="B95" s="123"/>
      <c r="C95" s="123"/>
      <c r="D95" s="123"/>
      <c r="E95" s="123"/>
      <c r="F95" s="123"/>
      <c r="G95" s="21"/>
      <c r="H95" s="21"/>
      <c r="I95" s="21"/>
      <c r="J95" s="21"/>
      <c r="K95" s="21"/>
    </row>
    <row r="96" spans="1:15" s="64" customFormat="1" ht="15" x14ac:dyDescent="0.2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5" s="64" customFormat="1" ht="15" x14ac:dyDescent="0.25">
      <c r="A97" s="60" t="s">
        <v>43</v>
      </c>
      <c r="B97" s="21"/>
      <c r="C97" s="21"/>
      <c r="D97" s="21"/>
      <c r="E97" s="21"/>
      <c r="F97" s="21"/>
      <c r="G97" s="21"/>
      <c r="H97" s="21"/>
      <c r="I97" s="21"/>
      <c r="J97" s="21"/>
      <c r="K97" s="21"/>
    </row>
    <row r="98" spans="1:15" s="64" customFormat="1" x14ac:dyDescent="0.2">
      <c r="A98" s="117" t="s">
        <v>44</v>
      </c>
      <c r="B98" s="117"/>
      <c r="C98" s="117"/>
      <c r="D98" s="117" t="s">
        <v>45</v>
      </c>
      <c r="E98" s="117"/>
      <c r="F98" s="117"/>
      <c r="G98" s="117"/>
      <c r="H98" s="117"/>
      <c r="I98" s="117"/>
      <c r="J98" s="117"/>
      <c r="K98" s="117" t="s">
        <v>46</v>
      </c>
      <c r="L98" s="117"/>
      <c r="M98" s="117"/>
      <c r="N98" s="117"/>
      <c r="O98" s="117"/>
    </row>
    <row r="99" spans="1:15" s="64" customFormat="1" x14ac:dyDescent="0.2">
      <c r="A99" s="124">
        <v>1</v>
      </c>
      <c r="B99" s="124"/>
      <c r="C99" s="124"/>
      <c r="D99" s="124">
        <v>2</v>
      </c>
      <c r="E99" s="124"/>
      <c r="F99" s="124"/>
      <c r="G99" s="124"/>
      <c r="H99" s="124"/>
      <c r="I99" s="124"/>
      <c r="J99" s="124"/>
      <c r="K99" s="124">
        <v>3</v>
      </c>
      <c r="L99" s="124"/>
      <c r="M99" s="124"/>
      <c r="N99" s="124"/>
      <c r="O99" s="124"/>
    </row>
    <row r="100" spans="1:15" s="64" customFormat="1" x14ac:dyDescent="0.2">
      <c r="A100" s="117" t="s">
        <v>47</v>
      </c>
      <c r="B100" s="117"/>
      <c r="C100" s="117"/>
      <c r="D100" s="117" t="s">
        <v>54</v>
      </c>
      <c r="E100" s="117"/>
      <c r="F100" s="117"/>
      <c r="G100" s="117"/>
      <c r="H100" s="117"/>
      <c r="I100" s="117"/>
      <c r="J100" s="117"/>
      <c r="K100" s="117" t="s">
        <v>48</v>
      </c>
      <c r="L100" s="117"/>
      <c r="M100" s="117"/>
      <c r="N100" s="117"/>
      <c r="O100" s="117"/>
    </row>
    <row r="101" spans="1:15" s="64" customFormat="1" x14ac:dyDescent="0.2">
      <c r="A101" s="117" t="s">
        <v>52</v>
      </c>
      <c r="B101" s="117"/>
      <c r="C101" s="117"/>
      <c r="D101" s="117"/>
      <c r="E101" s="117"/>
      <c r="F101" s="117"/>
      <c r="G101" s="117"/>
      <c r="H101" s="117"/>
      <c r="I101" s="117"/>
      <c r="J101" s="117"/>
      <c r="K101" s="117" t="s">
        <v>49</v>
      </c>
      <c r="L101" s="117"/>
      <c r="M101" s="117"/>
      <c r="N101" s="117"/>
      <c r="O101" s="117"/>
    </row>
    <row r="102" spans="1:15" s="64" customFormat="1" x14ac:dyDescent="0.2">
      <c r="A102" s="117" t="s">
        <v>53</v>
      </c>
      <c r="B102" s="117"/>
      <c r="C102" s="117"/>
      <c r="D102" s="117" t="s">
        <v>50</v>
      </c>
      <c r="E102" s="117"/>
      <c r="F102" s="117"/>
      <c r="G102" s="117"/>
      <c r="H102" s="117"/>
      <c r="I102" s="117"/>
      <c r="J102" s="117"/>
      <c r="K102" s="117" t="s">
        <v>51</v>
      </c>
      <c r="L102" s="117"/>
      <c r="M102" s="117"/>
      <c r="N102" s="117"/>
      <c r="O102" s="117"/>
    </row>
    <row r="103" spans="1:15" x14ac:dyDescent="0.2">
      <c r="A103" s="15"/>
    </row>
    <row r="104" spans="1:15" s="99" customFormat="1" x14ac:dyDescent="0.2">
      <c r="A104" s="98"/>
    </row>
    <row r="105" spans="1:15" x14ac:dyDescent="0.2">
      <c r="A105" s="136" t="s">
        <v>125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</row>
    <row r="106" spans="1:15" s="20" customFormat="1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</row>
    <row r="107" spans="1:15" x14ac:dyDescent="0.2">
      <c r="A107" s="132" t="s">
        <v>81</v>
      </c>
      <c r="B107" s="132"/>
      <c r="C107" s="132"/>
      <c r="D107" s="30" t="s">
        <v>90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16" t="s">
        <v>9</v>
      </c>
      <c r="O107" s="125" t="s">
        <v>92</v>
      </c>
    </row>
    <row r="108" spans="1:15" x14ac:dyDescent="0.2">
      <c r="A108" s="134"/>
      <c r="B108" s="134"/>
      <c r="C108" s="134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16" t="s">
        <v>10</v>
      </c>
      <c r="O108" s="133"/>
    </row>
    <row r="109" spans="1:15" x14ac:dyDescent="0.2">
      <c r="A109" s="134" t="s">
        <v>11</v>
      </c>
      <c r="B109" s="134"/>
      <c r="C109" s="30"/>
      <c r="D109" s="31" t="s">
        <v>91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16" t="s">
        <v>12</v>
      </c>
      <c r="O109" s="126"/>
    </row>
    <row r="110" spans="1:15" x14ac:dyDescent="0.2">
      <c r="A110" s="122" t="s">
        <v>82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30"/>
      <c r="N110" s="30"/>
      <c r="O110" s="30"/>
    </row>
    <row r="111" spans="1:15" x14ac:dyDescent="0.2">
      <c r="A111" s="123" t="s">
        <v>13</v>
      </c>
      <c r="B111" s="123"/>
      <c r="C111" s="123"/>
      <c r="D111" s="135"/>
      <c r="E111" s="135"/>
      <c r="F111" s="30"/>
      <c r="G111" s="30"/>
      <c r="H111" s="30"/>
      <c r="I111" s="30"/>
      <c r="J111" s="30"/>
      <c r="K111" s="30"/>
      <c r="L111" s="30"/>
      <c r="M111" s="30"/>
      <c r="N111" s="30"/>
      <c r="O111" s="30"/>
    </row>
    <row r="112" spans="1:15" ht="40.5" customHeight="1" x14ac:dyDescent="0.2">
      <c r="A112" s="117" t="s">
        <v>14</v>
      </c>
      <c r="B112" s="117" t="s">
        <v>15</v>
      </c>
      <c r="C112" s="117"/>
      <c r="D112" s="117"/>
      <c r="E112" s="117" t="s">
        <v>16</v>
      </c>
      <c r="F112" s="117"/>
      <c r="G112" s="117" t="s">
        <v>28</v>
      </c>
      <c r="H112" s="117"/>
      <c r="I112" s="117"/>
      <c r="J112" s="117"/>
      <c r="K112" s="117"/>
      <c r="L112" s="117"/>
      <c r="M112" s="117" t="s">
        <v>29</v>
      </c>
      <c r="N112" s="117"/>
      <c r="O112" s="117"/>
    </row>
    <row r="113" spans="1:15" ht="27.75" customHeight="1" x14ac:dyDescent="0.2">
      <c r="A113" s="117"/>
      <c r="B113" s="125" t="s">
        <v>17</v>
      </c>
      <c r="C113" s="125" t="s">
        <v>18</v>
      </c>
      <c r="D113" s="125" t="s">
        <v>20</v>
      </c>
      <c r="E113" s="125" t="s">
        <v>19</v>
      </c>
      <c r="F113" s="125" t="s">
        <v>20</v>
      </c>
      <c r="G113" s="117" t="s">
        <v>20</v>
      </c>
      <c r="H113" s="117"/>
      <c r="I113" s="117"/>
      <c r="J113" s="117"/>
      <c r="K113" s="117" t="s">
        <v>27</v>
      </c>
      <c r="L113" s="117"/>
      <c r="M113" s="125" t="s">
        <v>193</v>
      </c>
      <c r="N113" s="125" t="s">
        <v>194</v>
      </c>
      <c r="O113" s="125" t="s">
        <v>195</v>
      </c>
    </row>
    <row r="114" spans="1:15" ht="36" customHeight="1" x14ac:dyDescent="0.2">
      <c r="A114" s="117"/>
      <c r="B114" s="126"/>
      <c r="C114" s="126"/>
      <c r="D114" s="126"/>
      <c r="E114" s="126"/>
      <c r="F114" s="126"/>
      <c r="G114" s="117"/>
      <c r="H114" s="117"/>
      <c r="I114" s="117"/>
      <c r="J114" s="117"/>
      <c r="K114" s="27" t="s">
        <v>21</v>
      </c>
      <c r="L114" s="27" t="s">
        <v>22</v>
      </c>
      <c r="M114" s="126"/>
      <c r="N114" s="126"/>
      <c r="O114" s="126"/>
    </row>
    <row r="115" spans="1:15" x14ac:dyDescent="0.2">
      <c r="A115" s="27">
        <v>1</v>
      </c>
      <c r="B115" s="27">
        <v>2</v>
      </c>
      <c r="C115" s="27">
        <v>3</v>
      </c>
      <c r="D115" s="27">
        <v>4</v>
      </c>
      <c r="E115" s="27">
        <v>5</v>
      </c>
      <c r="F115" s="27">
        <v>6</v>
      </c>
      <c r="G115" s="117">
        <v>7</v>
      </c>
      <c r="H115" s="117"/>
      <c r="I115" s="117"/>
      <c r="J115" s="117"/>
      <c r="K115" s="27">
        <v>8</v>
      </c>
      <c r="L115" s="27">
        <v>9</v>
      </c>
      <c r="M115" s="27">
        <v>10</v>
      </c>
      <c r="N115" s="27">
        <v>11</v>
      </c>
      <c r="O115" s="27">
        <v>12</v>
      </c>
    </row>
    <row r="116" spans="1:15" ht="90" x14ac:dyDescent="0.2">
      <c r="A116" s="27" t="s">
        <v>99</v>
      </c>
      <c r="B116" s="27" t="s">
        <v>98</v>
      </c>
      <c r="C116" s="27" t="s">
        <v>83</v>
      </c>
      <c r="D116" s="27" t="s">
        <v>96</v>
      </c>
      <c r="E116" s="27" t="s">
        <v>84</v>
      </c>
      <c r="F116" s="27" t="s">
        <v>23</v>
      </c>
      <c r="G116" s="117" t="s">
        <v>97</v>
      </c>
      <c r="H116" s="117"/>
      <c r="I116" s="117"/>
      <c r="J116" s="117"/>
      <c r="K116" s="27" t="s">
        <v>25</v>
      </c>
      <c r="L116" s="27">
        <v>744</v>
      </c>
      <c r="M116" s="27">
        <v>100</v>
      </c>
      <c r="N116" s="27">
        <v>100</v>
      </c>
      <c r="O116" s="27">
        <v>100</v>
      </c>
    </row>
    <row r="117" spans="1:15" s="76" customFormat="1" ht="56.25" x14ac:dyDescent="0.2">
      <c r="A117" s="75" t="s">
        <v>163</v>
      </c>
      <c r="B117" s="75" t="s">
        <v>94</v>
      </c>
      <c r="C117" s="75" t="s">
        <v>95</v>
      </c>
      <c r="D117" s="75" t="s">
        <v>96</v>
      </c>
      <c r="E117" s="75" t="s">
        <v>84</v>
      </c>
      <c r="F117" s="75" t="s">
        <v>23</v>
      </c>
      <c r="G117" s="117" t="s">
        <v>97</v>
      </c>
      <c r="H117" s="117"/>
      <c r="I117" s="117"/>
      <c r="J117" s="117"/>
      <c r="K117" s="75" t="s">
        <v>25</v>
      </c>
      <c r="L117" s="75">
        <v>744</v>
      </c>
      <c r="M117" s="75">
        <v>100</v>
      </c>
      <c r="N117" s="75">
        <v>100</v>
      </c>
      <c r="O117" s="75">
        <v>100</v>
      </c>
    </row>
    <row r="118" spans="1:15" x14ac:dyDescent="0.2">
      <c r="A118" s="130" t="s">
        <v>88</v>
      </c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</row>
    <row r="119" spans="1:15" x14ac:dyDescent="0.2">
      <c r="A119" s="28" t="s">
        <v>26</v>
      </c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1:15" ht="40.15" customHeight="1" x14ac:dyDescent="0.2">
      <c r="A120" s="117" t="s">
        <v>14</v>
      </c>
      <c r="B120" s="117" t="s">
        <v>15</v>
      </c>
      <c r="C120" s="117"/>
      <c r="D120" s="117"/>
      <c r="E120" s="117" t="s">
        <v>16</v>
      </c>
      <c r="F120" s="117"/>
      <c r="G120" s="117" t="s">
        <v>63</v>
      </c>
      <c r="H120" s="117"/>
      <c r="I120" s="117"/>
      <c r="J120" s="117" t="s">
        <v>30</v>
      </c>
      <c r="K120" s="117"/>
      <c r="L120" s="117"/>
      <c r="M120" s="117" t="s">
        <v>31</v>
      </c>
      <c r="N120" s="117"/>
      <c r="O120" s="117"/>
    </row>
    <row r="121" spans="1:15" ht="33.75" customHeight="1" x14ac:dyDescent="0.2">
      <c r="A121" s="117"/>
      <c r="B121" s="117" t="str">
        <f>B113</f>
        <v>Категория потребителей</v>
      </c>
      <c r="C121" s="117" t="str">
        <f>C113</f>
        <v>Возраст обучающихся</v>
      </c>
      <c r="D121" s="117" t="str">
        <f>D113</f>
        <v>(наименование показателя)</v>
      </c>
      <c r="E121" s="117" t="str">
        <f>E113</f>
        <v>Формы образования и формы реализации образовательных программ</v>
      </c>
      <c r="F121" s="117" t="str">
        <f>F113</f>
        <v>(наименование показателя)</v>
      </c>
      <c r="G121" s="117" t="s">
        <v>20</v>
      </c>
      <c r="H121" s="117" t="s">
        <v>27</v>
      </c>
      <c r="I121" s="117"/>
      <c r="J121" s="117" t="str">
        <f>M113</f>
        <v>2025 (очередной финансовый год)</v>
      </c>
      <c r="K121" s="117" t="str">
        <f>N113</f>
        <v>2026 (1-й год планового периода)</v>
      </c>
      <c r="L121" s="117" t="str">
        <f>O113</f>
        <v>2027 (2-й год планового периода)</v>
      </c>
      <c r="M121" s="117" t="str">
        <f>J121</f>
        <v>2025 (очередной финансовый год)</v>
      </c>
      <c r="N121" s="117" t="str">
        <f t="shared" ref="N121" si="16">K121</f>
        <v>2026 (1-й год планового периода)</v>
      </c>
      <c r="O121" s="117" t="str">
        <f t="shared" ref="O121" si="17">L121</f>
        <v>2027 (2-й год планового периода)</v>
      </c>
    </row>
    <row r="122" spans="1:15" ht="30" customHeight="1" x14ac:dyDescent="0.2">
      <c r="A122" s="117"/>
      <c r="B122" s="117"/>
      <c r="C122" s="117"/>
      <c r="D122" s="117"/>
      <c r="E122" s="117"/>
      <c r="F122" s="117"/>
      <c r="G122" s="117"/>
      <c r="H122" s="27" t="s">
        <v>21</v>
      </c>
      <c r="I122" s="27" t="s">
        <v>22</v>
      </c>
      <c r="J122" s="117"/>
      <c r="K122" s="117"/>
      <c r="L122" s="117"/>
      <c r="M122" s="117"/>
      <c r="N122" s="117"/>
      <c r="O122" s="117"/>
    </row>
    <row r="123" spans="1:15" x14ac:dyDescent="0.2">
      <c r="A123" s="27">
        <v>1</v>
      </c>
      <c r="B123" s="27">
        <v>2</v>
      </c>
      <c r="C123" s="27">
        <v>3</v>
      </c>
      <c r="D123" s="27">
        <v>4</v>
      </c>
      <c r="E123" s="27">
        <v>5</v>
      </c>
      <c r="F123" s="27">
        <v>6</v>
      </c>
      <c r="G123" s="27">
        <v>7</v>
      </c>
      <c r="H123" s="27">
        <v>8</v>
      </c>
      <c r="I123" s="27">
        <v>9</v>
      </c>
      <c r="J123" s="27">
        <v>10</v>
      </c>
      <c r="K123" s="27">
        <v>11</v>
      </c>
      <c r="L123" s="27">
        <v>12</v>
      </c>
      <c r="M123" s="27">
        <v>13</v>
      </c>
      <c r="N123" s="27">
        <v>14</v>
      </c>
      <c r="O123" s="27">
        <v>15</v>
      </c>
    </row>
    <row r="124" spans="1:15" ht="81.75" customHeight="1" x14ac:dyDescent="0.2">
      <c r="A124" s="27" t="str">
        <f t="shared" ref="A124:E124" si="18">A116</f>
        <v>801012О.99.0.БА81АЦ60001</v>
      </c>
      <c r="B124" s="27" t="str">
        <f t="shared" si="18"/>
        <v>003 обучающиеся за исключением обучающихся с ограниченными возможностями здоровья (ОВЗ) и детей-инвалидов</v>
      </c>
      <c r="C124" s="27" t="str">
        <f t="shared" si="18"/>
        <v>003 не указано</v>
      </c>
      <c r="D124" s="27" t="str">
        <f t="shared" si="18"/>
        <v>001 не указано</v>
      </c>
      <c r="E124" s="27" t="str">
        <f t="shared" si="18"/>
        <v>01 Очная</v>
      </c>
      <c r="F124" s="27" t="s">
        <v>23</v>
      </c>
      <c r="G124" s="19" t="s">
        <v>85</v>
      </c>
      <c r="H124" s="19" t="s">
        <v>86</v>
      </c>
      <c r="I124" s="75">
        <v>792</v>
      </c>
      <c r="J124" s="75">
        <v>61</v>
      </c>
      <c r="K124" s="75">
        <f t="shared" ref="K124:L124" si="19">J124</f>
        <v>61</v>
      </c>
      <c r="L124" s="75">
        <f t="shared" si="19"/>
        <v>61</v>
      </c>
      <c r="M124" s="75" t="s">
        <v>23</v>
      </c>
      <c r="N124" s="75" t="str">
        <f t="shared" ref="N124:O125" si="20">M124</f>
        <v>-</v>
      </c>
      <c r="O124" s="75" t="str">
        <f t="shared" si="20"/>
        <v>-</v>
      </c>
    </row>
    <row r="125" spans="1:15" s="76" customFormat="1" ht="56.25" x14ac:dyDescent="0.2">
      <c r="A125" s="75" t="s">
        <v>163</v>
      </c>
      <c r="B125" s="75" t="s">
        <v>94</v>
      </c>
      <c r="C125" s="75" t="s">
        <v>95</v>
      </c>
      <c r="D125" s="75" t="s">
        <v>96</v>
      </c>
      <c r="E125" s="75" t="s">
        <v>84</v>
      </c>
      <c r="F125" s="75" t="s">
        <v>23</v>
      </c>
      <c r="G125" s="19" t="s">
        <v>85</v>
      </c>
      <c r="H125" s="19" t="s">
        <v>86</v>
      </c>
      <c r="I125" s="79">
        <v>792</v>
      </c>
      <c r="J125" s="75">
        <v>2</v>
      </c>
      <c r="K125" s="75">
        <f>J125</f>
        <v>2</v>
      </c>
      <c r="L125" s="75">
        <f>K125</f>
        <v>2</v>
      </c>
      <c r="M125" s="75" t="s">
        <v>23</v>
      </c>
      <c r="N125" s="75" t="str">
        <f t="shared" si="20"/>
        <v>-</v>
      </c>
      <c r="O125" s="75" t="str">
        <f t="shared" si="20"/>
        <v>-</v>
      </c>
    </row>
    <row r="126" spans="1:15" ht="22.5" x14ac:dyDescent="0.2">
      <c r="A126" s="137" t="s">
        <v>87</v>
      </c>
      <c r="B126" s="138"/>
      <c r="C126" s="138"/>
      <c r="D126" s="138"/>
      <c r="E126" s="138"/>
      <c r="F126" s="139"/>
      <c r="G126" s="19" t="s">
        <v>93</v>
      </c>
      <c r="H126" s="19" t="s">
        <v>86</v>
      </c>
      <c r="I126" s="79">
        <v>792</v>
      </c>
      <c r="J126" s="74">
        <f>SUM(J124:J125)</f>
        <v>63</v>
      </c>
      <c r="K126" s="74">
        <f>J126</f>
        <v>63</v>
      </c>
      <c r="L126" s="74">
        <f>J126</f>
        <v>63</v>
      </c>
      <c r="M126" s="75" t="s">
        <v>23</v>
      </c>
      <c r="N126" s="75" t="str">
        <f t="shared" ref="N126" si="21">M126</f>
        <v>-</v>
      </c>
      <c r="O126" s="75" t="str">
        <f t="shared" ref="O126" si="22">N126</f>
        <v>-</v>
      </c>
    </row>
    <row r="127" spans="1:15" x14ac:dyDescent="0.2">
      <c r="A127" s="130" t="s">
        <v>88</v>
      </c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</row>
    <row r="128" spans="1:15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x14ac:dyDescent="0.2">
      <c r="A129" s="30" t="s">
        <v>32</v>
      </c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1:15" x14ac:dyDescent="0.2">
      <c r="A130" s="131" t="s">
        <v>33</v>
      </c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</row>
    <row r="131" spans="1:15" x14ac:dyDescent="0.2">
      <c r="A131" s="29" t="s">
        <v>34</v>
      </c>
      <c r="B131" s="29" t="s">
        <v>35</v>
      </c>
      <c r="C131" s="29" t="s">
        <v>36</v>
      </c>
      <c r="D131" s="29" t="s">
        <v>37</v>
      </c>
      <c r="E131" s="131" t="s">
        <v>38</v>
      </c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</row>
    <row r="132" spans="1:15" x14ac:dyDescent="0.2">
      <c r="A132" s="29">
        <v>1</v>
      </c>
      <c r="B132" s="29">
        <v>2</v>
      </c>
      <c r="C132" s="29">
        <v>3</v>
      </c>
      <c r="D132" s="29">
        <v>4</v>
      </c>
      <c r="E132" s="118">
        <v>5</v>
      </c>
      <c r="F132" s="119"/>
      <c r="G132" s="119"/>
      <c r="H132" s="119"/>
      <c r="I132" s="119"/>
      <c r="J132" s="119"/>
      <c r="K132" s="119"/>
      <c r="L132" s="119"/>
      <c r="M132" s="119"/>
      <c r="N132" s="119"/>
      <c r="O132" s="120"/>
    </row>
    <row r="133" spans="1:15" x14ac:dyDescent="0.2">
      <c r="A133" s="29"/>
      <c r="B133" s="29"/>
      <c r="C133" s="29"/>
      <c r="D133" s="29"/>
      <c r="E133" s="118"/>
      <c r="F133" s="119"/>
      <c r="G133" s="119"/>
      <c r="H133" s="119"/>
      <c r="I133" s="119"/>
      <c r="J133" s="119"/>
      <c r="K133" s="119"/>
      <c r="L133" s="119"/>
      <c r="M133" s="119"/>
      <c r="N133" s="119"/>
      <c r="O133" s="120"/>
    </row>
    <row r="134" spans="1:1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1:15" ht="15" x14ac:dyDescent="0.25">
      <c r="A135" s="28" t="s">
        <v>39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30"/>
      <c r="M135" s="30"/>
      <c r="N135" s="30"/>
      <c r="O135" s="30"/>
    </row>
    <row r="136" spans="1:15" ht="15" x14ac:dyDescent="0.25">
      <c r="A136" s="28" t="s">
        <v>40</v>
      </c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30"/>
      <c r="M136" s="30"/>
      <c r="N136" s="30"/>
      <c r="O136" s="30"/>
    </row>
    <row r="137" spans="1:15" x14ac:dyDescent="0.2">
      <c r="A137" s="121" t="s">
        <v>41</v>
      </c>
      <c r="B137" s="121"/>
      <c r="C137" s="121"/>
      <c r="D137" s="121"/>
      <c r="E137" s="121"/>
      <c r="F137" s="121"/>
      <c r="G137" s="121"/>
      <c r="H137" s="121"/>
      <c r="I137" s="121"/>
      <c r="J137" s="121"/>
      <c r="K137" s="121"/>
      <c r="L137" s="30"/>
      <c r="M137" s="30"/>
      <c r="N137" s="30"/>
      <c r="O137" s="30"/>
    </row>
    <row r="138" spans="1:15" x14ac:dyDescent="0.2">
      <c r="A138" s="121" t="s">
        <v>42</v>
      </c>
      <c r="B138" s="121"/>
      <c r="C138" s="121"/>
      <c r="D138" s="121"/>
      <c r="E138" s="121"/>
      <c r="F138" s="121"/>
      <c r="G138" s="121"/>
      <c r="H138" s="121"/>
      <c r="I138" s="121"/>
      <c r="J138" s="121"/>
      <c r="K138" s="121"/>
      <c r="L138" s="30"/>
      <c r="M138" s="30"/>
      <c r="N138" s="30"/>
      <c r="O138" s="30"/>
    </row>
    <row r="139" spans="1:15" ht="28.5" customHeight="1" x14ac:dyDescent="0.2">
      <c r="A139" s="122" t="s">
        <v>150</v>
      </c>
      <c r="B139" s="122"/>
      <c r="C139" s="122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</row>
    <row r="140" spans="1:15" ht="15" x14ac:dyDescent="0.25">
      <c r="A140" s="123" t="s">
        <v>152</v>
      </c>
      <c r="B140" s="123"/>
      <c r="C140" s="123"/>
      <c r="D140" s="21"/>
      <c r="E140" s="21"/>
      <c r="F140" s="21"/>
      <c r="G140" s="21"/>
      <c r="H140" s="21"/>
      <c r="I140" s="21"/>
      <c r="J140" s="21"/>
      <c r="K140" s="21"/>
      <c r="L140" s="30"/>
      <c r="M140" s="30"/>
      <c r="N140" s="30"/>
      <c r="O140" s="30"/>
    </row>
    <row r="141" spans="1:15" ht="15" x14ac:dyDescent="0.25">
      <c r="A141" s="123" t="s">
        <v>151</v>
      </c>
      <c r="B141" s="123"/>
      <c r="C141" s="123"/>
      <c r="D141" s="123"/>
      <c r="E141" s="123"/>
      <c r="F141" s="123"/>
      <c r="G141" s="21"/>
      <c r="H141" s="21"/>
      <c r="I141" s="21"/>
      <c r="J141" s="21"/>
      <c r="K141" s="21"/>
      <c r="L141" s="30"/>
      <c r="M141" s="30"/>
      <c r="N141" s="30"/>
      <c r="O141" s="30"/>
    </row>
    <row r="142" spans="1:15" ht="15" x14ac:dyDescent="0.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30"/>
      <c r="M142" s="30"/>
      <c r="N142" s="30"/>
      <c r="O142" s="30"/>
    </row>
    <row r="143" spans="1:15" ht="15" x14ac:dyDescent="0.25">
      <c r="A143" s="28" t="s">
        <v>43</v>
      </c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30"/>
      <c r="M143" s="30"/>
      <c r="N143" s="30"/>
      <c r="O143" s="30"/>
    </row>
    <row r="144" spans="1:15" x14ac:dyDescent="0.2">
      <c r="A144" s="117" t="s">
        <v>44</v>
      </c>
      <c r="B144" s="117"/>
      <c r="C144" s="117"/>
      <c r="D144" s="117" t="s">
        <v>45</v>
      </c>
      <c r="E144" s="117"/>
      <c r="F144" s="117"/>
      <c r="G144" s="117"/>
      <c r="H144" s="117"/>
      <c r="I144" s="117"/>
      <c r="J144" s="117"/>
      <c r="K144" s="117" t="s">
        <v>46</v>
      </c>
      <c r="L144" s="117"/>
      <c r="M144" s="117"/>
      <c r="N144" s="117"/>
      <c r="O144" s="117"/>
    </row>
    <row r="145" spans="1:15" x14ac:dyDescent="0.2">
      <c r="A145" s="124">
        <v>1</v>
      </c>
      <c r="B145" s="124"/>
      <c r="C145" s="124"/>
      <c r="D145" s="124">
        <v>2</v>
      </c>
      <c r="E145" s="124"/>
      <c r="F145" s="124"/>
      <c r="G145" s="124"/>
      <c r="H145" s="124"/>
      <c r="I145" s="124"/>
      <c r="J145" s="124"/>
      <c r="K145" s="124">
        <v>3</v>
      </c>
      <c r="L145" s="124"/>
      <c r="M145" s="124"/>
      <c r="N145" s="124"/>
      <c r="O145" s="124"/>
    </row>
    <row r="146" spans="1:15" x14ac:dyDescent="0.2">
      <c r="A146" s="117" t="s">
        <v>47</v>
      </c>
      <c r="B146" s="117"/>
      <c r="C146" s="117"/>
      <c r="D146" s="117" t="s">
        <v>54</v>
      </c>
      <c r="E146" s="117"/>
      <c r="F146" s="117"/>
      <c r="G146" s="117"/>
      <c r="H146" s="117"/>
      <c r="I146" s="117"/>
      <c r="J146" s="117"/>
      <c r="K146" s="117" t="s">
        <v>48</v>
      </c>
      <c r="L146" s="117"/>
      <c r="M146" s="117"/>
      <c r="N146" s="117"/>
      <c r="O146" s="117"/>
    </row>
    <row r="147" spans="1:15" x14ac:dyDescent="0.2">
      <c r="A147" s="117" t="s">
        <v>52</v>
      </c>
      <c r="B147" s="117"/>
      <c r="C147" s="117"/>
      <c r="D147" s="117"/>
      <c r="E147" s="117"/>
      <c r="F147" s="117"/>
      <c r="G147" s="117"/>
      <c r="H147" s="117"/>
      <c r="I147" s="117"/>
      <c r="J147" s="117"/>
      <c r="K147" s="117" t="s">
        <v>49</v>
      </c>
      <c r="L147" s="117"/>
      <c r="M147" s="117"/>
      <c r="N147" s="117"/>
      <c r="O147" s="117"/>
    </row>
    <row r="148" spans="1:15" x14ac:dyDescent="0.2">
      <c r="A148" s="117" t="s">
        <v>53</v>
      </c>
      <c r="B148" s="117"/>
      <c r="C148" s="117"/>
      <c r="D148" s="117" t="s">
        <v>50</v>
      </c>
      <c r="E148" s="117"/>
      <c r="F148" s="117"/>
      <c r="G148" s="117"/>
      <c r="H148" s="117"/>
      <c r="I148" s="117"/>
      <c r="J148" s="117"/>
      <c r="K148" s="117" t="s">
        <v>51</v>
      </c>
      <c r="L148" s="117"/>
      <c r="M148" s="117"/>
      <c r="N148" s="117"/>
      <c r="O148" s="117"/>
    </row>
    <row r="150" spans="1:15" x14ac:dyDescent="0.2">
      <c r="A150" s="136" t="s">
        <v>126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</row>
    <row r="151" spans="1:15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x14ac:dyDescent="0.2">
      <c r="A152" s="132" t="s">
        <v>81</v>
      </c>
      <c r="B152" s="132"/>
      <c r="C152" s="132"/>
      <c r="D152" s="37" t="s">
        <v>100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16" t="s">
        <v>9</v>
      </c>
      <c r="O152" s="125" t="s">
        <v>92</v>
      </c>
    </row>
    <row r="153" spans="1:15" x14ac:dyDescent="0.2">
      <c r="A153" s="134"/>
      <c r="B153" s="134"/>
      <c r="C153" s="13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16" t="s">
        <v>10</v>
      </c>
      <c r="O153" s="133"/>
    </row>
    <row r="154" spans="1:15" x14ac:dyDescent="0.2">
      <c r="A154" s="134" t="s">
        <v>11</v>
      </c>
      <c r="B154" s="134"/>
      <c r="C154" s="37"/>
      <c r="D154" s="36" t="s">
        <v>91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16" t="s">
        <v>12</v>
      </c>
      <c r="O154" s="126"/>
    </row>
    <row r="155" spans="1:15" x14ac:dyDescent="0.2">
      <c r="A155" s="122" t="s">
        <v>82</v>
      </c>
      <c r="B155" s="122"/>
      <c r="C155" s="122"/>
      <c r="D155" s="122"/>
      <c r="E155" s="122"/>
      <c r="F155" s="122"/>
      <c r="G155" s="122"/>
      <c r="H155" s="122"/>
      <c r="I155" s="122"/>
      <c r="J155" s="122"/>
      <c r="K155" s="122"/>
      <c r="L155" s="122"/>
      <c r="M155" s="37"/>
      <c r="N155" s="37"/>
      <c r="O155" s="37"/>
    </row>
    <row r="156" spans="1:15" x14ac:dyDescent="0.2">
      <c r="A156" s="123" t="s">
        <v>13</v>
      </c>
      <c r="B156" s="123"/>
      <c r="C156" s="123"/>
      <c r="D156" s="135"/>
      <c r="E156" s="135"/>
      <c r="F156" s="37"/>
      <c r="G156" s="37"/>
      <c r="H156" s="37"/>
      <c r="I156" s="37"/>
      <c r="J156" s="37"/>
      <c r="K156" s="37"/>
      <c r="L156" s="37"/>
      <c r="M156" s="37"/>
      <c r="N156" s="37"/>
      <c r="O156" s="37"/>
    </row>
    <row r="157" spans="1:15" ht="38.25" customHeight="1" x14ac:dyDescent="0.2">
      <c r="A157" s="117" t="s">
        <v>14</v>
      </c>
      <c r="B157" s="117" t="s">
        <v>15</v>
      </c>
      <c r="C157" s="117"/>
      <c r="D157" s="117"/>
      <c r="E157" s="117" t="s">
        <v>16</v>
      </c>
      <c r="F157" s="117"/>
      <c r="G157" s="117" t="s">
        <v>28</v>
      </c>
      <c r="H157" s="117"/>
      <c r="I157" s="117"/>
      <c r="J157" s="117"/>
      <c r="K157" s="117"/>
      <c r="L157" s="117"/>
      <c r="M157" s="117" t="s">
        <v>29</v>
      </c>
      <c r="N157" s="117"/>
      <c r="O157" s="117"/>
    </row>
    <row r="158" spans="1:15" ht="30.75" customHeight="1" x14ac:dyDescent="0.2">
      <c r="A158" s="117"/>
      <c r="B158" s="125" t="s">
        <v>17</v>
      </c>
      <c r="C158" s="125" t="s">
        <v>18</v>
      </c>
      <c r="D158" s="125" t="s">
        <v>20</v>
      </c>
      <c r="E158" s="125" t="s">
        <v>19</v>
      </c>
      <c r="F158" s="125" t="s">
        <v>20</v>
      </c>
      <c r="G158" s="117" t="s">
        <v>20</v>
      </c>
      <c r="H158" s="117"/>
      <c r="I158" s="117"/>
      <c r="J158" s="117"/>
      <c r="K158" s="117" t="s">
        <v>27</v>
      </c>
      <c r="L158" s="117"/>
      <c r="M158" s="125" t="s">
        <v>193</v>
      </c>
      <c r="N158" s="125" t="s">
        <v>194</v>
      </c>
      <c r="O158" s="125" t="s">
        <v>195</v>
      </c>
    </row>
    <row r="159" spans="1:15" ht="36" customHeight="1" x14ac:dyDescent="0.2">
      <c r="A159" s="117"/>
      <c r="B159" s="126"/>
      <c r="C159" s="126"/>
      <c r="D159" s="126"/>
      <c r="E159" s="126"/>
      <c r="F159" s="126"/>
      <c r="G159" s="117"/>
      <c r="H159" s="117"/>
      <c r="I159" s="117"/>
      <c r="J159" s="117"/>
      <c r="K159" s="32" t="s">
        <v>21</v>
      </c>
      <c r="L159" s="32" t="s">
        <v>22</v>
      </c>
      <c r="M159" s="126"/>
      <c r="N159" s="126"/>
      <c r="O159" s="126"/>
    </row>
    <row r="160" spans="1:15" x14ac:dyDescent="0.2">
      <c r="A160" s="32">
        <v>1</v>
      </c>
      <c r="B160" s="32">
        <v>2</v>
      </c>
      <c r="C160" s="32">
        <v>3</v>
      </c>
      <c r="D160" s="32">
        <v>4</v>
      </c>
      <c r="E160" s="32">
        <v>5</v>
      </c>
      <c r="F160" s="32">
        <v>6</v>
      </c>
      <c r="G160" s="117">
        <v>7</v>
      </c>
      <c r="H160" s="117"/>
      <c r="I160" s="117"/>
      <c r="J160" s="117"/>
      <c r="K160" s="32">
        <v>8</v>
      </c>
      <c r="L160" s="32">
        <v>9</v>
      </c>
      <c r="M160" s="32">
        <v>10</v>
      </c>
      <c r="N160" s="32">
        <v>11</v>
      </c>
      <c r="O160" s="32">
        <v>12</v>
      </c>
    </row>
    <row r="161" spans="1:15" ht="56.25" x14ac:dyDescent="0.2">
      <c r="A161" s="57" t="s">
        <v>101</v>
      </c>
      <c r="B161" s="58" t="s">
        <v>94</v>
      </c>
      <c r="C161" s="58" t="s">
        <v>95</v>
      </c>
      <c r="D161" s="58" t="s">
        <v>96</v>
      </c>
      <c r="E161" s="58" t="s">
        <v>84</v>
      </c>
      <c r="F161" s="58" t="s">
        <v>23</v>
      </c>
      <c r="G161" s="117" t="s">
        <v>159</v>
      </c>
      <c r="H161" s="117"/>
      <c r="I161" s="117"/>
      <c r="J161" s="117"/>
      <c r="K161" s="57" t="s">
        <v>25</v>
      </c>
      <c r="L161" s="57">
        <v>744</v>
      </c>
      <c r="M161" s="57">
        <v>100</v>
      </c>
      <c r="N161" s="57">
        <v>100</v>
      </c>
      <c r="O161" s="57">
        <v>100</v>
      </c>
    </row>
    <row r="162" spans="1:15" ht="90" hidden="1" customHeight="1" x14ac:dyDescent="0.2">
      <c r="A162" s="57" t="s">
        <v>103</v>
      </c>
      <c r="B162" s="58" t="s">
        <v>98</v>
      </c>
      <c r="C162" s="58" t="s">
        <v>83</v>
      </c>
      <c r="D162" s="58" t="s">
        <v>96</v>
      </c>
      <c r="E162" s="58" t="s">
        <v>104</v>
      </c>
      <c r="F162" s="57" t="s">
        <v>23</v>
      </c>
      <c r="G162" s="117" t="s">
        <v>159</v>
      </c>
      <c r="H162" s="117"/>
      <c r="I162" s="117"/>
      <c r="J162" s="117"/>
      <c r="K162" s="57" t="s">
        <v>25</v>
      </c>
      <c r="L162" s="57">
        <v>744</v>
      </c>
      <c r="M162" s="57">
        <v>100</v>
      </c>
      <c r="N162" s="57">
        <v>100</v>
      </c>
      <c r="O162" s="57">
        <v>100</v>
      </c>
    </row>
    <row r="163" spans="1:15" ht="90" customHeight="1" x14ac:dyDescent="0.2">
      <c r="A163" s="57" t="s">
        <v>102</v>
      </c>
      <c r="B163" s="58" t="s">
        <v>98</v>
      </c>
      <c r="C163" s="58" t="s">
        <v>83</v>
      </c>
      <c r="D163" s="58" t="s">
        <v>96</v>
      </c>
      <c r="E163" s="58" t="s">
        <v>84</v>
      </c>
      <c r="F163" s="58" t="s">
        <v>23</v>
      </c>
      <c r="G163" s="117" t="s">
        <v>159</v>
      </c>
      <c r="H163" s="117"/>
      <c r="I163" s="117"/>
      <c r="J163" s="117"/>
      <c r="K163" s="57" t="s">
        <v>25</v>
      </c>
      <c r="L163" s="57">
        <v>744</v>
      </c>
      <c r="M163" s="57">
        <v>100</v>
      </c>
      <c r="N163" s="57">
        <v>100</v>
      </c>
      <c r="O163" s="57">
        <v>100</v>
      </c>
    </row>
    <row r="164" spans="1:15" ht="33.75" hidden="1" x14ac:dyDescent="0.2">
      <c r="A164" s="68" t="s">
        <v>154</v>
      </c>
      <c r="B164" s="58" t="s">
        <v>155</v>
      </c>
      <c r="C164" s="58" t="s">
        <v>95</v>
      </c>
      <c r="D164" s="58" t="s">
        <v>96</v>
      </c>
      <c r="E164" s="58" t="s">
        <v>84</v>
      </c>
      <c r="F164" s="58" t="s">
        <v>23</v>
      </c>
      <c r="G164" s="117" t="s">
        <v>97</v>
      </c>
      <c r="H164" s="117"/>
      <c r="I164" s="117"/>
      <c r="J164" s="117"/>
      <c r="K164" s="68" t="s">
        <v>25</v>
      </c>
      <c r="L164" s="68">
        <v>744</v>
      </c>
      <c r="M164" s="68">
        <v>100</v>
      </c>
      <c r="N164" s="68">
        <v>100</v>
      </c>
      <c r="O164" s="68">
        <v>100</v>
      </c>
    </row>
    <row r="165" spans="1:15" x14ac:dyDescent="0.2">
      <c r="A165" s="130" t="s">
        <v>88</v>
      </c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</row>
    <row r="166" spans="1:15" x14ac:dyDescent="0.2">
      <c r="A166" s="33" t="s">
        <v>26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</row>
    <row r="167" spans="1:15" ht="45" customHeight="1" x14ac:dyDescent="0.2">
      <c r="A167" s="117" t="s">
        <v>14</v>
      </c>
      <c r="B167" s="117" t="s">
        <v>15</v>
      </c>
      <c r="C167" s="117"/>
      <c r="D167" s="117"/>
      <c r="E167" s="117" t="s">
        <v>16</v>
      </c>
      <c r="F167" s="117"/>
      <c r="G167" s="117" t="s">
        <v>63</v>
      </c>
      <c r="H167" s="117"/>
      <c r="I167" s="117"/>
      <c r="J167" s="117" t="s">
        <v>30</v>
      </c>
      <c r="K167" s="117"/>
      <c r="L167" s="117"/>
      <c r="M167" s="117" t="s">
        <v>31</v>
      </c>
      <c r="N167" s="117"/>
      <c r="O167" s="117"/>
    </row>
    <row r="168" spans="1:15" ht="30" customHeight="1" x14ac:dyDescent="0.2">
      <c r="A168" s="117"/>
      <c r="B168" s="117" t="str">
        <f>B158</f>
        <v>Категория потребителей</v>
      </c>
      <c r="C168" s="117" t="str">
        <f>C158</f>
        <v>Возраст обучающихся</v>
      </c>
      <c r="D168" s="117" t="str">
        <f>D158</f>
        <v>(наименование показателя)</v>
      </c>
      <c r="E168" s="117" t="str">
        <f>E158</f>
        <v>Формы образования и формы реализации образовательных программ</v>
      </c>
      <c r="F168" s="117" t="str">
        <f>F158</f>
        <v>(наименование показателя)</v>
      </c>
      <c r="G168" s="117" t="s">
        <v>20</v>
      </c>
      <c r="H168" s="117" t="s">
        <v>27</v>
      </c>
      <c r="I168" s="117"/>
      <c r="J168" s="117" t="str">
        <f>M158</f>
        <v>2025 (очередной финансовый год)</v>
      </c>
      <c r="K168" s="117" t="str">
        <f t="shared" ref="K168:L168" si="23">N158</f>
        <v>2026 (1-й год планового периода)</v>
      </c>
      <c r="L168" s="117" t="str">
        <f t="shared" si="23"/>
        <v>2027 (2-й год планового периода)</v>
      </c>
      <c r="M168" s="117" t="str">
        <f>J168</f>
        <v>2025 (очередной финансовый год)</v>
      </c>
      <c r="N168" s="117" t="str">
        <f t="shared" ref="N168:O168" si="24">K168</f>
        <v>2026 (1-й год планового периода)</v>
      </c>
      <c r="O168" s="117" t="str">
        <f t="shared" si="24"/>
        <v>2027 (2-й год планового периода)</v>
      </c>
    </row>
    <row r="169" spans="1:15" ht="32.25" customHeight="1" x14ac:dyDescent="0.2">
      <c r="A169" s="117"/>
      <c r="B169" s="117"/>
      <c r="C169" s="117"/>
      <c r="D169" s="117"/>
      <c r="E169" s="117"/>
      <c r="F169" s="117"/>
      <c r="G169" s="117"/>
      <c r="H169" s="32" t="s">
        <v>21</v>
      </c>
      <c r="I169" s="32" t="s">
        <v>22</v>
      </c>
      <c r="J169" s="117"/>
      <c r="K169" s="117"/>
      <c r="L169" s="117"/>
      <c r="M169" s="117"/>
      <c r="N169" s="117"/>
      <c r="O169" s="117"/>
    </row>
    <row r="170" spans="1:15" x14ac:dyDescent="0.2">
      <c r="A170" s="32">
        <v>1</v>
      </c>
      <c r="B170" s="32">
        <v>2</v>
      </c>
      <c r="C170" s="32">
        <v>3</v>
      </c>
      <c r="D170" s="32">
        <v>4</v>
      </c>
      <c r="E170" s="32">
        <v>5</v>
      </c>
      <c r="F170" s="32">
        <v>6</v>
      </c>
      <c r="G170" s="32">
        <v>7</v>
      </c>
      <c r="H170" s="32">
        <v>8</v>
      </c>
      <c r="I170" s="32">
        <v>9</v>
      </c>
      <c r="J170" s="32">
        <v>10</v>
      </c>
      <c r="K170" s="32">
        <v>11</v>
      </c>
      <c r="L170" s="32">
        <v>12</v>
      </c>
      <c r="M170" s="32">
        <v>13</v>
      </c>
      <c r="N170" s="32">
        <v>14</v>
      </c>
      <c r="O170" s="32">
        <v>15</v>
      </c>
    </row>
    <row r="171" spans="1:15" ht="56.25" x14ac:dyDescent="0.2">
      <c r="A171" s="32" t="str">
        <f t="shared" ref="A171:F172" si="25">A161</f>
        <v>802111О.99.0.БА96АА00001</v>
      </c>
      <c r="B171" s="32" t="str">
        <f t="shared" si="25"/>
        <v>004 обучающиеся с ограниченными возможностями здоровья (ОВЗ)</v>
      </c>
      <c r="C171" s="32" t="str">
        <f t="shared" si="25"/>
        <v>001 адаптированная образовательная программа</v>
      </c>
      <c r="D171" s="32" t="str">
        <f t="shared" si="25"/>
        <v>001 не указано</v>
      </c>
      <c r="E171" s="32" t="str">
        <f t="shared" si="25"/>
        <v>01 Очная</v>
      </c>
      <c r="F171" s="32" t="str">
        <f t="shared" si="25"/>
        <v>-</v>
      </c>
      <c r="G171" s="19" t="s">
        <v>85</v>
      </c>
      <c r="H171" s="19" t="s">
        <v>86</v>
      </c>
      <c r="I171" s="79">
        <v>792</v>
      </c>
      <c r="J171" s="79">
        <v>1</v>
      </c>
      <c r="K171" s="79">
        <f>J171</f>
        <v>1</v>
      </c>
      <c r="L171" s="79">
        <f>K171</f>
        <v>1</v>
      </c>
      <c r="M171" s="79" t="s">
        <v>23</v>
      </c>
      <c r="N171" s="79" t="str">
        <f>M171</f>
        <v>-</v>
      </c>
      <c r="O171" s="79" t="str">
        <f>N171</f>
        <v>-</v>
      </c>
    </row>
    <row r="172" spans="1:15" ht="90" hidden="1" x14ac:dyDescent="0.2">
      <c r="A172" s="32" t="str">
        <f>A162</f>
        <v>802111О.99.0.БА96АЧ16001</v>
      </c>
      <c r="B172" s="32" t="str">
        <f t="shared" si="25"/>
        <v>003 обучающиеся за исключением обучающихся с ограниченными возможностями здоровья (ОВЗ) и детей-инвалидов</v>
      </c>
      <c r="C172" s="32" t="str">
        <f t="shared" si="25"/>
        <v>003 не указано</v>
      </c>
      <c r="D172" s="32" t="str">
        <f t="shared" si="25"/>
        <v>001 не указано</v>
      </c>
      <c r="E172" s="32" t="str">
        <f t="shared" si="25"/>
        <v>09 Заочная</v>
      </c>
      <c r="F172" s="32" t="str">
        <f t="shared" si="25"/>
        <v>-</v>
      </c>
      <c r="G172" s="19" t="s">
        <v>85</v>
      </c>
      <c r="H172" s="19" t="s">
        <v>86</v>
      </c>
      <c r="I172" s="79">
        <v>792</v>
      </c>
      <c r="J172" s="79">
        <v>0</v>
      </c>
      <c r="K172" s="79">
        <f t="shared" ref="K172:L174" si="26">J172</f>
        <v>0</v>
      </c>
      <c r="L172" s="79">
        <f t="shared" si="26"/>
        <v>0</v>
      </c>
      <c r="M172" s="79" t="s">
        <v>23</v>
      </c>
      <c r="N172" s="79" t="str">
        <f t="shared" ref="N172:O175" si="27">M172</f>
        <v>-</v>
      </c>
      <c r="O172" s="79" t="str">
        <f t="shared" si="27"/>
        <v>-</v>
      </c>
    </row>
    <row r="173" spans="1:15" ht="90" x14ac:dyDescent="0.2">
      <c r="A173" s="32" t="str">
        <f t="shared" ref="A173:F173" si="28">A163</f>
        <v>802111О.99.0.БА96АЧ08001</v>
      </c>
      <c r="B173" s="32" t="str">
        <f t="shared" si="28"/>
        <v>003 обучающиеся за исключением обучающихся с ограниченными возможностями здоровья (ОВЗ) и детей-инвалидов</v>
      </c>
      <c r="C173" s="32" t="str">
        <f t="shared" si="28"/>
        <v>003 не указано</v>
      </c>
      <c r="D173" s="32" t="str">
        <f t="shared" si="28"/>
        <v>001 не указано</v>
      </c>
      <c r="E173" s="32" t="str">
        <f t="shared" si="28"/>
        <v>01 Очная</v>
      </c>
      <c r="F173" s="32" t="str">
        <f t="shared" si="28"/>
        <v>-</v>
      </c>
      <c r="G173" s="19" t="s">
        <v>85</v>
      </c>
      <c r="H173" s="19" t="s">
        <v>86</v>
      </c>
      <c r="I173" s="79">
        <v>792</v>
      </c>
      <c r="J173" s="79">
        <v>40</v>
      </c>
      <c r="K173" s="79">
        <f t="shared" si="26"/>
        <v>40</v>
      </c>
      <c r="L173" s="79">
        <f t="shared" si="26"/>
        <v>40</v>
      </c>
      <c r="M173" s="79" t="s">
        <v>23</v>
      </c>
      <c r="N173" s="79" t="str">
        <f t="shared" si="27"/>
        <v>-</v>
      </c>
      <c r="O173" s="79" t="str">
        <f t="shared" si="27"/>
        <v>-</v>
      </c>
    </row>
    <row r="174" spans="1:15" s="69" customFormat="1" ht="33.75" hidden="1" x14ac:dyDescent="0.2">
      <c r="A174" s="68" t="s">
        <v>154</v>
      </c>
      <c r="B174" s="68" t="s">
        <v>155</v>
      </c>
      <c r="C174" s="58" t="s">
        <v>95</v>
      </c>
      <c r="D174" s="58" t="s">
        <v>96</v>
      </c>
      <c r="E174" s="68" t="s">
        <v>84</v>
      </c>
      <c r="F174" s="68" t="s">
        <v>23</v>
      </c>
      <c r="G174" s="19" t="s">
        <v>85</v>
      </c>
      <c r="H174" s="19" t="s">
        <v>86</v>
      </c>
      <c r="I174" s="79">
        <v>792</v>
      </c>
      <c r="J174" s="84">
        <v>0</v>
      </c>
      <c r="K174" s="79">
        <f t="shared" si="26"/>
        <v>0</v>
      </c>
      <c r="L174" s="79">
        <f t="shared" si="26"/>
        <v>0</v>
      </c>
      <c r="M174" s="79" t="s">
        <v>23</v>
      </c>
      <c r="N174" s="79" t="str">
        <f t="shared" si="27"/>
        <v>-</v>
      </c>
      <c r="O174" s="79" t="str">
        <f t="shared" si="27"/>
        <v>-</v>
      </c>
    </row>
    <row r="175" spans="1:15" ht="22.5" x14ac:dyDescent="0.2">
      <c r="A175" s="137" t="s">
        <v>87</v>
      </c>
      <c r="B175" s="138"/>
      <c r="C175" s="138"/>
      <c r="D175" s="138"/>
      <c r="E175" s="138"/>
      <c r="F175" s="139"/>
      <c r="G175" s="19" t="s">
        <v>93</v>
      </c>
      <c r="H175" s="19" t="s">
        <v>86</v>
      </c>
      <c r="I175" s="79">
        <v>792</v>
      </c>
      <c r="J175" s="78">
        <f>SUM(J171:J174)</f>
        <v>41</v>
      </c>
      <c r="K175" s="78">
        <f>J175</f>
        <v>41</v>
      </c>
      <c r="L175" s="78">
        <f>J175</f>
        <v>41</v>
      </c>
      <c r="M175" s="79" t="s">
        <v>23</v>
      </c>
      <c r="N175" s="79" t="str">
        <f t="shared" si="27"/>
        <v>-</v>
      </c>
      <c r="O175" s="79" t="str">
        <f t="shared" si="27"/>
        <v>-</v>
      </c>
    </row>
    <row r="176" spans="1:15" x14ac:dyDescent="0.2">
      <c r="A176" s="130" t="s">
        <v>88</v>
      </c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</row>
    <row r="177" spans="1:15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x14ac:dyDescent="0.2">
      <c r="A178" s="37" t="s">
        <v>32</v>
      </c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</row>
    <row r="179" spans="1:15" x14ac:dyDescent="0.2">
      <c r="A179" s="131" t="s">
        <v>33</v>
      </c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</row>
    <row r="180" spans="1:15" x14ac:dyDescent="0.2">
      <c r="A180" s="34" t="s">
        <v>34</v>
      </c>
      <c r="B180" s="34" t="s">
        <v>35</v>
      </c>
      <c r="C180" s="34" t="s">
        <v>36</v>
      </c>
      <c r="D180" s="34" t="s">
        <v>37</v>
      </c>
      <c r="E180" s="131" t="s">
        <v>38</v>
      </c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</row>
    <row r="181" spans="1:15" x14ac:dyDescent="0.2">
      <c r="A181" s="34">
        <v>1</v>
      </c>
      <c r="B181" s="34">
        <v>2</v>
      </c>
      <c r="C181" s="34">
        <v>3</v>
      </c>
      <c r="D181" s="34">
        <v>4</v>
      </c>
      <c r="E181" s="118">
        <v>5</v>
      </c>
      <c r="F181" s="119"/>
      <c r="G181" s="119"/>
      <c r="H181" s="119"/>
      <c r="I181" s="119"/>
      <c r="J181" s="119"/>
      <c r="K181" s="119"/>
      <c r="L181" s="119"/>
      <c r="M181" s="119"/>
      <c r="N181" s="119"/>
      <c r="O181" s="120"/>
    </row>
    <row r="182" spans="1:15" x14ac:dyDescent="0.2">
      <c r="A182" s="34"/>
      <c r="B182" s="34"/>
      <c r="C182" s="34"/>
      <c r="D182" s="34"/>
      <c r="E182" s="118"/>
      <c r="F182" s="119"/>
      <c r="G182" s="119"/>
      <c r="H182" s="119"/>
      <c r="I182" s="119"/>
      <c r="J182" s="119"/>
      <c r="K182" s="119"/>
      <c r="L182" s="119"/>
      <c r="M182" s="119"/>
      <c r="N182" s="119"/>
      <c r="O182" s="120"/>
    </row>
    <row r="183" spans="1:15" x14ac:dyDescent="0.2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</row>
    <row r="184" spans="1:15" ht="15" x14ac:dyDescent="0.25">
      <c r="A184" s="33" t="s">
        <v>39</v>
      </c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37"/>
      <c r="M184" s="37"/>
      <c r="N184" s="37"/>
      <c r="O184" s="37"/>
    </row>
    <row r="185" spans="1:15" ht="15" x14ac:dyDescent="0.25">
      <c r="A185" s="33" t="s">
        <v>40</v>
      </c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37"/>
      <c r="M185" s="37"/>
      <c r="N185" s="37"/>
      <c r="O185" s="37"/>
    </row>
    <row r="186" spans="1:15" x14ac:dyDescent="0.2">
      <c r="A186" s="121" t="s">
        <v>41</v>
      </c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37"/>
      <c r="M186" s="37"/>
      <c r="N186" s="37"/>
      <c r="O186" s="37"/>
    </row>
    <row r="187" spans="1:15" x14ac:dyDescent="0.2">
      <c r="A187" s="121" t="s">
        <v>42</v>
      </c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37"/>
      <c r="M187" s="37"/>
      <c r="N187" s="37"/>
      <c r="O187" s="37"/>
    </row>
    <row r="188" spans="1:15" ht="24.75" customHeight="1" x14ac:dyDescent="0.2">
      <c r="A188" s="122" t="s">
        <v>150</v>
      </c>
      <c r="B188" s="122"/>
      <c r="C188" s="122"/>
      <c r="D188" s="122"/>
      <c r="E188" s="122"/>
      <c r="F188" s="122"/>
      <c r="G188" s="122"/>
      <c r="H188" s="122"/>
      <c r="I188" s="122"/>
      <c r="J188" s="122"/>
      <c r="K188" s="122"/>
      <c r="L188" s="122"/>
      <c r="M188" s="122"/>
      <c r="N188" s="122"/>
      <c r="O188" s="122"/>
    </row>
    <row r="189" spans="1:15" ht="15" x14ac:dyDescent="0.25">
      <c r="A189" s="123" t="s">
        <v>152</v>
      </c>
      <c r="B189" s="123"/>
      <c r="C189" s="123"/>
      <c r="D189" s="21"/>
      <c r="E189" s="21"/>
      <c r="F189" s="21"/>
      <c r="G189" s="21"/>
      <c r="H189" s="21"/>
      <c r="I189" s="21"/>
      <c r="J189" s="21"/>
      <c r="K189" s="21"/>
      <c r="L189" s="37"/>
      <c r="M189" s="37"/>
      <c r="N189" s="37"/>
      <c r="O189" s="37"/>
    </row>
    <row r="190" spans="1:15" ht="15" x14ac:dyDescent="0.25">
      <c r="A190" s="123" t="s">
        <v>151</v>
      </c>
      <c r="B190" s="123"/>
      <c r="C190" s="123"/>
      <c r="D190" s="123"/>
      <c r="E190" s="123"/>
      <c r="F190" s="123"/>
      <c r="G190" s="21"/>
      <c r="H190" s="21"/>
      <c r="I190" s="21"/>
      <c r="J190" s="21"/>
      <c r="K190" s="21"/>
      <c r="L190" s="37"/>
      <c r="M190" s="37"/>
      <c r="N190" s="37"/>
      <c r="O190" s="37"/>
    </row>
    <row r="191" spans="1:15" ht="15" x14ac:dyDescent="0.2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37"/>
      <c r="M191" s="37"/>
      <c r="N191" s="37"/>
      <c r="O191" s="37"/>
    </row>
    <row r="192" spans="1:15" ht="15" x14ac:dyDescent="0.25">
      <c r="A192" s="33" t="s">
        <v>43</v>
      </c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37"/>
      <c r="M192" s="37"/>
      <c r="N192" s="37"/>
      <c r="O192" s="37"/>
    </row>
    <row r="193" spans="1:15" x14ac:dyDescent="0.2">
      <c r="A193" s="117" t="s">
        <v>44</v>
      </c>
      <c r="B193" s="117"/>
      <c r="C193" s="117"/>
      <c r="D193" s="117" t="s">
        <v>45</v>
      </c>
      <c r="E193" s="117"/>
      <c r="F193" s="117"/>
      <c r="G193" s="117"/>
      <c r="H193" s="117"/>
      <c r="I193" s="117"/>
      <c r="J193" s="117"/>
      <c r="K193" s="117" t="s">
        <v>46</v>
      </c>
      <c r="L193" s="117"/>
      <c r="M193" s="117"/>
      <c r="N193" s="117"/>
      <c r="O193" s="117"/>
    </row>
    <row r="194" spans="1:15" x14ac:dyDescent="0.2">
      <c r="A194" s="124">
        <v>1</v>
      </c>
      <c r="B194" s="124"/>
      <c r="C194" s="124"/>
      <c r="D194" s="124">
        <v>2</v>
      </c>
      <c r="E194" s="124"/>
      <c r="F194" s="124"/>
      <c r="G194" s="124"/>
      <c r="H194" s="124"/>
      <c r="I194" s="124"/>
      <c r="J194" s="124"/>
      <c r="K194" s="124">
        <v>3</v>
      </c>
      <c r="L194" s="124"/>
      <c r="M194" s="124"/>
      <c r="N194" s="124"/>
      <c r="O194" s="124"/>
    </row>
    <row r="195" spans="1:15" x14ac:dyDescent="0.2">
      <c r="A195" s="117" t="s">
        <v>47</v>
      </c>
      <c r="B195" s="117"/>
      <c r="C195" s="117"/>
      <c r="D195" s="117" t="s">
        <v>54</v>
      </c>
      <c r="E195" s="117"/>
      <c r="F195" s="117"/>
      <c r="G195" s="117"/>
      <c r="H195" s="117"/>
      <c r="I195" s="117"/>
      <c r="J195" s="117"/>
      <c r="K195" s="117" t="s">
        <v>48</v>
      </c>
      <c r="L195" s="117"/>
      <c r="M195" s="117"/>
      <c r="N195" s="117"/>
      <c r="O195" s="117"/>
    </row>
    <row r="196" spans="1:15" x14ac:dyDescent="0.2">
      <c r="A196" s="117" t="s">
        <v>52</v>
      </c>
      <c r="B196" s="117"/>
      <c r="C196" s="117"/>
      <c r="D196" s="117"/>
      <c r="E196" s="117"/>
      <c r="F196" s="117"/>
      <c r="G196" s="117"/>
      <c r="H196" s="117"/>
      <c r="I196" s="117"/>
      <c r="J196" s="117"/>
      <c r="K196" s="117" t="s">
        <v>49</v>
      </c>
      <c r="L196" s="117"/>
      <c r="M196" s="117"/>
      <c r="N196" s="117"/>
      <c r="O196" s="117"/>
    </row>
    <row r="197" spans="1:15" x14ac:dyDescent="0.2">
      <c r="A197" s="117" t="s">
        <v>53</v>
      </c>
      <c r="B197" s="117"/>
      <c r="C197" s="117"/>
      <c r="D197" s="117" t="s">
        <v>50</v>
      </c>
      <c r="E197" s="117"/>
      <c r="F197" s="117"/>
      <c r="G197" s="117"/>
      <c r="H197" s="117"/>
      <c r="I197" s="117"/>
      <c r="J197" s="117"/>
      <c r="K197" s="117" t="s">
        <v>51</v>
      </c>
      <c r="L197" s="117"/>
      <c r="M197" s="117"/>
      <c r="N197" s="117"/>
      <c r="O197" s="117"/>
    </row>
    <row r="199" spans="1:15" s="65" customFormat="1" x14ac:dyDescent="0.2"/>
    <row r="200" spans="1:15" s="65" customFormat="1" x14ac:dyDescent="0.2">
      <c r="A200" s="136" t="s">
        <v>147</v>
      </c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</row>
    <row r="201" spans="1:15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1:15" x14ac:dyDescent="0.2">
      <c r="A202" s="132" t="s">
        <v>81</v>
      </c>
      <c r="B202" s="132"/>
      <c r="C202" s="132"/>
      <c r="D202" s="42" t="s">
        <v>105</v>
      </c>
      <c r="E202" s="42"/>
      <c r="F202" s="42"/>
      <c r="G202" s="42"/>
      <c r="H202" s="42"/>
      <c r="I202" s="42"/>
      <c r="J202" s="42"/>
      <c r="K202" s="42"/>
      <c r="L202" s="42"/>
      <c r="M202" s="42"/>
      <c r="N202" s="16" t="s">
        <v>9</v>
      </c>
      <c r="O202" s="125" t="s">
        <v>92</v>
      </c>
    </row>
    <row r="203" spans="1:15" x14ac:dyDescent="0.2">
      <c r="A203" s="134"/>
      <c r="B203" s="134"/>
      <c r="C203" s="134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16" t="s">
        <v>10</v>
      </c>
      <c r="O203" s="133"/>
    </row>
    <row r="204" spans="1:15" x14ac:dyDescent="0.2">
      <c r="A204" s="134" t="s">
        <v>11</v>
      </c>
      <c r="B204" s="134"/>
      <c r="C204" s="42"/>
      <c r="D204" s="40" t="s">
        <v>91</v>
      </c>
      <c r="E204" s="42"/>
      <c r="F204" s="42"/>
      <c r="G204" s="42"/>
      <c r="H204" s="42"/>
      <c r="I204" s="42"/>
      <c r="J204" s="42"/>
      <c r="K204" s="42"/>
      <c r="L204" s="42"/>
      <c r="M204" s="42"/>
      <c r="N204" s="16" t="s">
        <v>12</v>
      </c>
      <c r="O204" s="126"/>
    </row>
    <row r="205" spans="1:15" x14ac:dyDescent="0.2">
      <c r="A205" s="122" t="s">
        <v>82</v>
      </c>
      <c r="B205" s="122"/>
      <c r="C205" s="122"/>
      <c r="D205" s="122"/>
      <c r="E205" s="122"/>
      <c r="F205" s="122"/>
      <c r="G205" s="122"/>
      <c r="H205" s="122"/>
      <c r="I205" s="122"/>
      <c r="J205" s="122"/>
      <c r="K205" s="122"/>
      <c r="L205" s="122"/>
      <c r="M205" s="42"/>
      <c r="N205" s="42"/>
      <c r="O205" s="42"/>
    </row>
    <row r="206" spans="1:15" x14ac:dyDescent="0.2">
      <c r="A206" s="123" t="s">
        <v>13</v>
      </c>
      <c r="B206" s="123"/>
      <c r="C206" s="123"/>
      <c r="D206" s="135"/>
      <c r="E206" s="135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44.25" customHeight="1" x14ac:dyDescent="0.2">
      <c r="A207" s="117" t="s">
        <v>14</v>
      </c>
      <c r="B207" s="117" t="s">
        <v>15</v>
      </c>
      <c r="C207" s="117"/>
      <c r="D207" s="117"/>
      <c r="E207" s="117" t="s">
        <v>16</v>
      </c>
      <c r="F207" s="117"/>
      <c r="G207" s="117" t="s">
        <v>28</v>
      </c>
      <c r="H207" s="117"/>
      <c r="I207" s="117"/>
      <c r="J207" s="117"/>
      <c r="K207" s="117"/>
      <c r="L207" s="117"/>
      <c r="M207" s="117" t="s">
        <v>29</v>
      </c>
      <c r="N207" s="117"/>
      <c r="O207" s="117"/>
    </row>
    <row r="208" spans="1:15" ht="30" customHeight="1" x14ac:dyDescent="0.2">
      <c r="A208" s="117"/>
      <c r="B208" s="125" t="s">
        <v>17</v>
      </c>
      <c r="C208" s="125" t="s">
        <v>18</v>
      </c>
      <c r="D208" s="125" t="s">
        <v>20</v>
      </c>
      <c r="E208" s="125" t="s">
        <v>19</v>
      </c>
      <c r="F208" s="125" t="s">
        <v>20</v>
      </c>
      <c r="G208" s="117" t="s">
        <v>20</v>
      </c>
      <c r="H208" s="117"/>
      <c r="I208" s="117"/>
      <c r="J208" s="117"/>
      <c r="K208" s="117" t="s">
        <v>27</v>
      </c>
      <c r="L208" s="117"/>
      <c r="M208" s="125" t="s">
        <v>193</v>
      </c>
      <c r="N208" s="125" t="s">
        <v>194</v>
      </c>
      <c r="O208" s="125" t="s">
        <v>195</v>
      </c>
    </row>
    <row r="209" spans="1:15" ht="31.5" customHeight="1" x14ac:dyDescent="0.2">
      <c r="A209" s="117"/>
      <c r="B209" s="126"/>
      <c r="C209" s="126"/>
      <c r="D209" s="126"/>
      <c r="E209" s="126"/>
      <c r="F209" s="126"/>
      <c r="G209" s="117"/>
      <c r="H209" s="117"/>
      <c r="I209" s="117"/>
      <c r="J209" s="117"/>
      <c r="K209" s="39" t="s">
        <v>21</v>
      </c>
      <c r="L209" s="39" t="s">
        <v>22</v>
      </c>
      <c r="M209" s="126"/>
      <c r="N209" s="126"/>
      <c r="O209" s="126"/>
    </row>
    <row r="210" spans="1:15" x14ac:dyDescent="0.2">
      <c r="A210" s="39">
        <v>1</v>
      </c>
      <c r="B210" s="39">
        <v>2</v>
      </c>
      <c r="C210" s="39">
        <v>3</v>
      </c>
      <c r="D210" s="39">
        <v>4</v>
      </c>
      <c r="E210" s="39">
        <v>5</v>
      </c>
      <c r="F210" s="39">
        <v>6</v>
      </c>
      <c r="G210" s="117">
        <v>7</v>
      </c>
      <c r="H210" s="117"/>
      <c r="I210" s="117"/>
      <c r="J210" s="117"/>
      <c r="K210" s="39">
        <v>8</v>
      </c>
      <c r="L210" s="39">
        <v>9</v>
      </c>
      <c r="M210" s="39">
        <v>10</v>
      </c>
      <c r="N210" s="39">
        <v>11</v>
      </c>
      <c r="O210" s="39">
        <v>12</v>
      </c>
    </row>
    <row r="211" spans="1:15" ht="90" x14ac:dyDescent="0.2">
      <c r="A211" s="39" t="s">
        <v>106</v>
      </c>
      <c r="B211" s="44" t="s">
        <v>98</v>
      </c>
      <c r="C211" s="85" t="s">
        <v>83</v>
      </c>
      <c r="D211" s="85" t="s">
        <v>96</v>
      </c>
      <c r="E211" s="85" t="s">
        <v>84</v>
      </c>
      <c r="F211" s="58" t="s">
        <v>23</v>
      </c>
      <c r="G211" s="117" t="s">
        <v>160</v>
      </c>
      <c r="H211" s="117"/>
      <c r="I211" s="117"/>
      <c r="J211" s="117"/>
      <c r="K211" s="39" t="s">
        <v>25</v>
      </c>
      <c r="L211" s="39">
        <v>744</v>
      </c>
      <c r="M211" s="39">
        <v>100</v>
      </c>
      <c r="N211" s="39">
        <v>100</v>
      </c>
      <c r="O211" s="39">
        <v>100</v>
      </c>
    </row>
    <row r="212" spans="1:15" ht="90" hidden="1" x14ac:dyDescent="0.2">
      <c r="A212" s="66" t="s">
        <v>103</v>
      </c>
      <c r="B212" s="58" t="s">
        <v>98</v>
      </c>
      <c r="C212" s="58" t="s">
        <v>83</v>
      </c>
      <c r="D212" s="58" t="s">
        <v>96</v>
      </c>
      <c r="E212" s="58" t="s">
        <v>104</v>
      </c>
      <c r="F212" s="66" t="s">
        <v>23</v>
      </c>
      <c r="G212" s="117" t="s">
        <v>97</v>
      </c>
      <c r="H212" s="117"/>
      <c r="I212" s="117"/>
      <c r="J212" s="117"/>
      <c r="K212" s="66" t="s">
        <v>25</v>
      </c>
      <c r="L212" s="66">
        <v>744</v>
      </c>
      <c r="M212" s="66">
        <v>100</v>
      </c>
      <c r="N212" s="66">
        <v>100</v>
      </c>
      <c r="O212" s="66">
        <v>100</v>
      </c>
    </row>
    <row r="213" spans="1:15" s="67" customFormat="1" x14ac:dyDescent="0.2">
      <c r="A213" s="130" t="s">
        <v>88</v>
      </c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</row>
    <row r="214" spans="1:15" x14ac:dyDescent="0.2">
      <c r="A214" s="41" t="s">
        <v>26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39.75" customHeight="1" x14ac:dyDescent="0.2">
      <c r="A215" s="117" t="s">
        <v>14</v>
      </c>
      <c r="B215" s="117" t="s">
        <v>15</v>
      </c>
      <c r="C215" s="117"/>
      <c r="D215" s="117"/>
      <c r="E215" s="117" t="s">
        <v>16</v>
      </c>
      <c r="F215" s="117"/>
      <c r="G215" s="117" t="s">
        <v>63</v>
      </c>
      <c r="H215" s="117"/>
      <c r="I215" s="117"/>
      <c r="J215" s="117" t="s">
        <v>30</v>
      </c>
      <c r="K215" s="117"/>
      <c r="L215" s="117"/>
      <c r="M215" s="117" t="s">
        <v>31</v>
      </c>
      <c r="N215" s="117"/>
      <c r="O215" s="117"/>
    </row>
    <row r="216" spans="1:15" ht="25.5" customHeight="1" x14ac:dyDescent="0.2">
      <c r="A216" s="117"/>
      <c r="B216" s="117" t="str">
        <f>B208</f>
        <v>Категория потребителей</v>
      </c>
      <c r="C216" s="117" t="str">
        <f>C208</f>
        <v>Возраст обучающихся</v>
      </c>
      <c r="D216" s="117" t="str">
        <f>D208</f>
        <v>(наименование показателя)</v>
      </c>
      <c r="E216" s="117" t="str">
        <f>E208</f>
        <v>Формы образования и формы реализации образовательных программ</v>
      </c>
      <c r="F216" s="117" t="str">
        <f>F208</f>
        <v>(наименование показателя)</v>
      </c>
      <c r="G216" s="117" t="s">
        <v>20</v>
      </c>
      <c r="H216" s="117" t="s">
        <v>27</v>
      </c>
      <c r="I216" s="117"/>
      <c r="J216" s="117" t="str">
        <f>M208</f>
        <v>2025 (очередной финансовый год)</v>
      </c>
      <c r="K216" s="117" t="str">
        <f>N208</f>
        <v>2026 (1-й год планового периода)</v>
      </c>
      <c r="L216" s="117" t="str">
        <f>O208</f>
        <v>2027 (2-й год планового периода)</v>
      </c>
      <c r="M216" s="117" t="str">
        <f>J216</f>
        <v>2025 (очередной финансовый год)</v>
      </c>
      <c r="N216" s="117" t="str">
        <f t="shared" ref="N216:O216" si="29">K216</f>
        <v>2026 (1-й год планового периода)</v>
      </c>
      <c r="O216" s="117" t="str">
        <f t="shared" si="29"/>
        <v>2027 (2-й год планового периода)</v>
      </c>
    </row>
    <row r="217" spans="1:15" ht="53.25" customHeight="1" x14ac:dyDescent="0.2">
      <c r="A217" s="117"/>
      <c r="B217" s="117"/>
      <c r="C217" s="117"/>
      <c r="D217" s="117"/>
      <c r="E217" s="117"/>
      <c r="F217" s="117"/>
      <c r="G217" s="117"/>
      <c r="H217" s="39" t="s">
        <v>21</v>
      </c>
      <c r="I217" s="39" t="s">
        <v>22</v>
      </c>
      <c r="J217" s="117"/>
      <c r="K217" s="117"/>
      <c r="L217" s="117"/>
      <c r="M217" s="117"/>
      <c r="N217" s="117"/>
      <c r="O217" s="117"/>
    </row>
    <row r="218" spans="1:15" x14ac:dyDescent="0.2">
      <c r="A218" s="39">
        <v>1</v>
      </c>
      <c r="B218" s="39">
        <v>2</v>
      </c>
      <c r="C218" s="39">
        <v>3</v>
      </c>
      <c r="D218" s="39">
        <v>4</v>
      </c>
      <c r="E218" s="39">
        <v>5</v>
      </c>
      <c r="F218" s="39">
        <v>6</v>
      </c>
      <c r="G218" s="39">
        <v>7</v>
      </c>
      <c r="H218" s="39">
        <v>8</v>
      </c>
      <c r="I218" s="39">
        <v>9</v>
      </c>
      <c r="J218" s="39">
        <v>10</v>
      </c>
      <c r="K218" s="39">
        <v>11</v>
      </c>
      <c r="L218" s="39">
        <v>12</v>
      </c>
      <c r="M218" s="39">
        <v>13</v>
      </c>
      <c r="N218" s="39">
        <v>14</v>
      </c>
      <c r="O218" s="39">
        <v>15</v>
      </c>
    </row>
    <row r="219" spans="1:15" ht="90" x14ac:dyDescent="0.2">
      <c r="A219" s="39" t="str">
        <f t="shared" ref="A219:F219" si="30">A211</f>
        <v>802112О.99.0.ББ11АЧ08001</v>
      </c>
      <c r="B219" s="39" t="str">
        <f t="shared" si="30"/>
        <v>003 обучающиеся за исключением обучающихся с ограниченными возможностями здоровья (ОВЗ) и детей-инвалидов</v>
      </c>
      <c r="C219" s="39" t="str">
        <f t="shared" si="30"/>
        <v>003 не указано</v>
      </c>
      <c r="D219" s="39" t="str">
        <f t="shared" si="30"/>
        <v>001 не указано</v>
      </c>
      <c r="E219" s="39" t="str">
        <f t="shared" si="30"/>
        <v>01 Очная</v>
      </c>
      <c r="F219" s="39" t="str">
        <f t="shared" si="30"/>
        <v>-</v>
      </c>
      <c r="G219" s="19" t="s">
        <v>85</v>
      </c>
      <c r="H219" s="19" t="s">
        <v>86</v>
      </c>
      <c r="I219" s="86">
        <v>792</v>
      </c>
      <c r="J219" s="75">
        <v>7</v>
      </c>
      <c r="K219" s="75">
        <f>J219</f>
        <v>7</v>
      </c>
      <c r="L219" s="75">
        <f>K219</f>
        <v>7</v>
      </c>
      <c r="M219" s="75" t="s">
        <v>23</v>
      </c>
      <c r="N219" s="75" t="str">
        <f>M219</f>
        <v>-</v>
      </c>
      <c r="O219" s="75" t="str">
        <f>N219</f>
        <v>-</v>
      </c>
    </row>
    <row r="220" spans="1:15" ht="90" hidden="1" x14ac:dyDescent="0.2">
      <c r="A220" s="66" t="s">
        <v>106</v>
      </c>
      <c r="B220" s="66" t="s">
        <v>98</v>
      </c>
      <c r="C220" s="66" t="s">
        <v>83</v>
      </c>
      <c r="D220" s="66" t="s">
        <v>96</v>
      </c>
      <c r="E220" s="66" t="s">
        <v>104</v>
      </c>
      <c r="F220" s="66" t="s">
        <v>23</v>
      </c>
      <c r="G220" s="19" t="s">
        <v>85</v>
      </c>
      <c r="H220" s="19" t="s">
        <v>86</v>
      </c>
      <c r="I220" s="86">
        <v>792</v>
      </c>
      <c r="J220" s="75">
        <v>0</v>
      </c>
      <c r="K220" s="75">
        <f>J220</f>
        <v>0</v>
      </c>
      <c r="L220" s="75">
        <f>K220</f>
        <v>0</v>
      </c>
      <c r="M220" s="75" t="s">
        <v>23</v>
      </c>
      <c r="N220" s="75" t="s">
        <v>23</v>
      </c>
      <c r="O220" s="75" t="s">
        <v>23</v>
      </c>
    </row>
    <row r="221" spans="1:15" s="67" customFormat="1" ht="22.5" x14ac:dyDescent="0.2">
      <c r="A221" s="137" t="s">
        <v>87</v>
      </c>
      <c r="B221" s="138"/>
      <c r="C221" s="138"/>
      <c r="D221" s="138"/>
      <c r="E221" s="138"/>
      <c r="F221" s="139"/>
      <c r="G221" s="19" t="s">
        <v>93</v>
      </c>
      <c r="H221" s="19" t="s">
        <v>86</v>
      </c>
      <c r="I221" s="86">
        <v>792</v>
      </c>
      <c r="J221" s="74">
        <f>SUM(J219:J220)</f>
        <v>7</v>
      </c>
      <c r="K221" s="74">
        <f t="shared" ref="K221:L221" si="31">SUM(K219:K219)</f>
        <v>7</v>
      </c>
      <c r="L221" s="74">
        <f t="shared" si="31"/>
        <v>7</v>
      </c>
      <c r="M221" s="75" t="s">
        <v>23</v>
      </c>
      <c r="N221" s="75" t="str">
        <f t="shared" ref="N221:O221" si="32">M221</f>
        <v>-</v>
      </c>
      <c r="O221" s="75" t="str">
        <f t="shared" si="32"/>
        <v>-</v>
      </c>
    </row>
    <row r="222" spans="1:15" x14ac:dyDescent="0.2">
      <c r="A222" s="130" t="s">
        <v>88</v>
      </c>
      <c r="B222" s="130"/>
      <c r="C222" s="13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</row>
    <row r="223" spans="1:15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x14ac:dyDescent="0.2">
      <c r="A224" s="42" t="s">
        <v>32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x14ac:dyDescent="0.2">
      <c r="A225" s="131" t="s">
        <v>33</v>
      </c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</row>
    <row r="226" spans="1:15" x14ac:dyDescent="0.2">
      <c r="A226" s="43" t="s">
        <v>34</v>
      </c>
      <c r="B226" s="43" t="s">
        <v>35</v>
      </c>
      <c r="C226" s="43" t="s">
        <v>36</v>
      </c>
      <c r="D226" s="43" t="s">
        <v>37</v>
      </c>
      <c r="E226" s="131" t="s">
        <v>38</v>
      </c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</row>
    <row r="227" spans="1:15" x14ac:dyDescent="0.2">
      <c r="A227" s="43">
        <v>1</v>
      </c>
      <c r="B227" s="43">
        <v>2</v>
      </c>
      <c r="C227" s="43">
        <v>3</v>
      </c>
      <c r="D227" s="43">
        <v>4</v>
      </c>
      <c r="E227" s="118">
        <v>5</v>
      </c>
      <c r="F227" s="119"/>
      <c r="G227" s="119"/>
      <c r="H227" s="119"/>
      <c r="I227" s="119"/>
      <c r="J227" s="119"/>
      <c r="K227" s="119"/>
      <c r="L227" s="119"/>
      <c r="M227" s="119"/>
      <c r="N227" s="119"/>
      <c r="O227" s="120"/>
    </row>
    <row r="228" spans="1:15" x14ac:dyDescent="0.2">
      <c r="A228" s="43"/>
      <c r="B228" s="43"/>
      <c r="C228" s="43"/>
      <c r="D228" s="43"/>
      <c r="E228" s="118"/>
      <c r="F228" s="119"/>
      <c r="G228" s="119"/>
      <c r="H228" s="119"/>
      <c r="I228" s="119"/>
      <c r="J228" s="119"/>
      <c r="K228" s="119"/>
      <c r="L228" s="119"/>
      <c r="M228" s="119"/>
      <c r="N228" s="119"/>
      <c r="O228" s="120"/>
    </row>
    <row r="229" spans="1:15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5" x14ac:dyDescent="0.25">
      <c r="A230" s="41" t="s">
        <v>39</v>
      </c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42"/>
      <c r="M230" s="42"/>
      <c r="N230" s="42"/>
      <c r="O230" s="42"/>
    </row>
    <row r="231" spans="1:15" ht="15" x14ac:dyDescent="0.25">
      <c r="A231" s="41" t="s">
        <v>40</v>
      </c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42"/>
      <c r="M231" s="42"/>
      <c r="N231" s="42"/>
      <c r="O231" s="42"/>
    </row>
    <row r="232" spans="1:15" x14ac:dyDescent="0.2">
      <c r="A232" s="121" t="s">
        <v>41</v>
      </c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42"/>
      <c r="M232" s="42"/>
      <c r="N232" s="42"/>
      <c r="O232" s="42"/>
    </row>
    <row r="233" spans="1:15" x14ac:dyDescent="0.2">
      <c r="A233" s="121" t="s">
        <v>42</v>
      </c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42"/>
      <c r="M233" s="42"/>
      <c r="N233" s="42"/>
      <c r="O233" s="42"/>
    </row>
    <row r="234" spans="1:15" ht="24.75" customHeight="1" x14ac:dyDescent="0.2">
      <c r="A234" s="122" t="s">
        <v>150</v>
      </c>
      <c r="B234" s="122"/>
      <c r="C234" s="122"/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  <c r="O234" s="122"/>
    </row>
    <row r="235" spans="1:15" ht="15" x14ac:dyDescent="0.25">
      <c r="A235" s="123" t="s">
        <v>152</v>
      </c>
      <c r="B235" s="123"/>
      <c r="C235" s="123"/>
      <c r="D235" s="21"/>
      <c r="E235" s="21"/>
      <c r="F235" s="21"/>
      <c r="G235" s="21"/>
      <c r="H235" s="21"/>
      <c r="I235" s="21"/>
      <c r="J235" s="21"/>
      <c r="K235" s="21"/>
      <c r="L235" s="42"/>
      <c r="M235" s="42"/>
      <c r="N235" s="42"/>
      <c r="O235" s="42"/>
    </row>
    <row r="236" spans="1:15" ht="15" x14ac:dyDescent="0.25">
      <c r="A236" s="123" t="s">
        <v>151</v>
      </c>
      <c r="B236" s="123"/>
      <c r="C236" s="123"/>
      <c r="D236" s="123"/>
      <c r="E236" s="123"/>
      <c r="F236" s="123"/>
      <c r="G236" s="21"/>
      <c r="H236" s="21"/>
      <c r="I236" s="21"/>
      <c r="J236" s="21"/>
      <c r="K236" s="21"/>
      <c r="L236" s="42"/>
      <c r="M236" s="42"/>
      <c r="N236" s="42"/>
      <c r="O236" s="42"/>
    </row>
    <row r="237" spans="1:15" ht="15" x14ac:dyDescent="0.25">
      <c r="A237" s="4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42"/>
      <c r="M237" s="42"/>
      <c r="N237" s="42"/>
      <c r="O237" s="42"/>
    </row>
    <row r="238" spans="1:15" ht="15" x14ac:dyDescent="0.2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42"/>
      <c r="M238" s="42"/>
      <c r="N238" s="42"/>
      <c r="O238" s="42"/>
    </row>
    <row r="239" spans="1:15" ht="15" x14ac:dyDescent="0.25">
      <c r="A239" s="41" t="s">
        <v>43</v>
      </c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42"/>
      <c r="M239" s="42"/>
      <c r="N239" s="42"/>
      <c r="O239" s="42"/>
    </row>
    <row r="240" spans="1:15" x14ac:dyDescent="0.2">
      <c r="A240" s="117" t="s">
        <v>44</v>
      </c>
      <c r="B240" s="117"/>
      <c r="C240" s="117"/>
      <c r="D240" s="117" t="s">
        <v>45</v>
      </c>
      <c r="E240" s="117"/>
      <c r="F240" s="117"/>
      <c r="G240" s="117"/>
      <c r="H240" s="117"/>
      <c r="I240" s="117"/>
      <c r="J240" s="117"/>
      <c r="K240" s="117" t="s">
        <v>46</v>
      </c>
      <c r="L240" s="117"/>
      <c r="M240" s="117"/>
      <c r="N240" s="117"/>
      <c r="O240" s="117"/>
    </row>
    <row r="241" spans="1:15" x14ac:dyDescent="0.2">
      <c r="A241" s="124">
        <v>1</v>
      </c>
      <c r="B241" s="124"/>
      <c r="C241" s="124"/>
      <c r="D241" s="124">
        <v>2</v>
      </c>
      <c r="E241" s="124"/>
      <c r="F241" s="124"/>
      <c r="G241" s="124"/>
      <c r="H241" s="124"/>
      <c r="I241" s="124"/>
      <c r="J241" s="124"/>
      <c r="K241" s="124">
        <v>3</v>
      </c>
      <c r="L241" s="124"/>
      <c r="M241" s="124"/>
      <c r="N241" s="124"/>
      <c r="O241" s="124"/>
    </row>
    <row r="242" spans="1:15" x14ac:dyDescent="0.2">
      <c r="A242" s="117" t="s">
        <v>47</v>
      </c>
      <c r="B242" s="117"/>
      <c r="C242" s="117"/>
      <c r="D242" s="117" t="s">
        <v>54</v>
      </c>
      <c r="E242" s="117"/>
      <c r="F242" s="117"/>
      <c r="G242" s="117"/>
      <c r="H242" s="117"/>
      <c r="I242" s="117"/>
      <c r="J242" s="117"/>
      <c r="K242" s="117" t="s">
        <v>48</v>
      </c>
      <c r="L242" s="117"/>
      <c r="M242" s="117"/>
      <c r="N242" s="117"/>
      <c r="O242" s="117"/>
    </row>
    <row r="243" spans="1:15" x14ac:dyDescent="0.2">
      <c r="A243" s="117" t="s">
        <v>52</v>
      </c>
      <c r="B243" s="117"/>
      <c r="C243" s="117"/>
      <c r="D243" s="117"/>
      <c r="E243" s="117"/>
      <c r="F243" s="117"/>
      <c r="G243" s="117"/>
      <c r="H243" s="117"/>
      <c r="I243" s="117"/>
      <c r="J243" s="117"/>
      <c r="K243" s="117" t="s">
        <v>49</v>
      </c>
      <c r="L243" s="117"/>
      <c r="M243" s="117"/>
      <c r="N243" s="117"/>
      <c r="O243" s="117"/>
    </row>
    <row r="244" spans="1:15" x14ac:dyDescent="0.2">
      <c r="A244" s="117" t="s">
        <v>53</v>
      </c>
      <c r="B244" s="117"/>
      <c r="C244" s="117"/>
      <c r="D244" s="117" t="s">
        <v>50</v>
      </c>
      <c r="E244" s="117"/>
      <c r="F244" s="117"/>
      <c r="G244" s="117"/>
      <c r="H244" s="117"/>
      <c r="I244" s="117"/>
      <c r="J244" s="117"/>
      <c r="K244" s="117" t="s">
        <v>51</v>
      </c>
      <c r="L244" s="117"/>
      <c r="M244" s="117"/>
      <c r="N244" s="117"/>
      <c r="O244" s="117"/>
    </row>
    <row r="245" spans="1:15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</row>
    <row r="246" spans="1:15" x14ac:dyDescent="0.2">
      <c r="A246" s="136" t="s">
        <v>148</v>
      </c>
      <c r="B246" s="136"/>
      <c r="C246" s="136"/>
      <c r="D246" s="136"/>
      <c r="E246" s="136"/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</row>
    <row r="247" spans="1:15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</row>
    <row r="248" spans="1:15" x14ac:dyDescent="0.2">
      <c r="A248" s="132" t="s">
        <v>81</v>
      </c>
      <c r="B248" s="132"/>
      <c r="C248" s="132"/>
      <c r="D248" s="145" t="s">
        <v>117</v>
      </c>
      <c r="E248" s="145"/>
      <c r="F248" s="145"/>
      <c r="G248" s="145"/>
      <c r="H248" s="145"/>
      <c r="I248" s="55"/>
      <c r="J248" s="55"/>
      <c r="K248" s="55"/>
      <c r="L248" s="55"/>
      <c r="M248" s="55"/>
      <c r="N248" s="16" t="s">
        <v>9</v>
      </c>
      <c r="O248" s="125" t="s">
        <v>118</v>
      </c>
    </row>
    <row r="249" spans="1:15" x14ac:dyDescent="0.2">
      <c r="A249" s="134"/>
      <c r="B249" s="134"/>
      <c r="C249" s="134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16" t="s">
        <v>10</v>
      </c>
      <c r="O249" s="133"/>
    </row>
    <row r="250" spans="1:15" x14ac:dyDescent="0.2">
      <c r="A250" s="134" t="s">
        <v>11</v>
      </c>
      <c r="B250" s="134"/>
      <c r="C250" s="55"/>
      <c r="D250" s="54" t="s">
        <v>91</v>
      </c>
      <c r="E250" s="55"/>
      <c r="F250" s="55"/>
      <c r="G250" s="55"/>
      <c r="H250" s="55"/>
      <c r="I250" s="55"/>
      <c r="J250" s="55"/>
      <c r="K250" s="55"/>
      <c r="L250" s="55"/>
      <c r="M250" s="55"/>
      <c r="N250" s="16" t="s">
        <v>12</v>
      </c>
      <c r="O250" s="126"/>
    </row>
    <row r="251" spans="1:15" x14ac:dyDescent="0.2">
      <c r="A251" s="122" t="s">
        <v>82</v>
      </c>
      <c r="B251" s="122"/>
      <c r="C251" s="122"/>
      <c r="D251" s="122"/>
      <c r="E251" s="122"/>
      <c r="F251" s="122"/>
      <c r="G251" s="122"/>
      <c r="H251" s="122"/>
      <c r="I251" s="122"/>
      <c r="J251" s="122"/>
      <c r="K251" s="122"/>
      <c r="L251" s="122"/>
      <c r="M251" s="55"/>
      <c r="N251" s="55"/>
      <c r="O251" s="55"/>
    </row>
    <row r="252" spans="1:15" x14ac:dyDescent="0.2">
      <c r="A252" s="123" t="s">
        <v>13</v>
      </c>
      <c r="B252" s="123"/>
      <c r="C252" s="123"/>
      <c r="D252" s="135"/>
      <c r="E252" s="135"/>
      <c r="F252" s="55"/>
      <c r="G252" s="55"/>
      <c r="H252" s="55"/>
      <c r="I252" s="55"/>
      <c r="J252" s="55"/>
      <c r="K252" s="55"/>
      <c r="L252" s="55"/>
      <c r="M252" s="55"/>
      <c r="N252" s="55"/>
      <c r="O252" s="55"/>
    </row>
    <row r="253" spans="1:15" ht="47.25" customHeight="1" x14ac:dyDescent="0.2">
      <c r="A253" s="117" t="s">
        <v>14</v>
      </c>
      <c r="B253" s="117" t="s">
        <v>15</v>
      </c>
      <c r="C253" s="117"/>
      <c r="D253" s="117"/>
      <c r="E253" s="117" t="s">
        <v>16</v>
      </c>
      <c r="F253" s="117"/>
      <c r="G253" s="117" t="s">
        <v>28</v>
      </c>
      <c r="H253" s="117"/>
      <c r="I253" s="117"/>
      <c r="J253" s="117"/>
      <c r="K253" s="117"/>
      <c r="L253" s="117"/>
      <c r="M253" s="117" t="s">
        <v>29</v>
      </c>
      <c r="N253" s="117"/>
      <c r="O253" s="117"/>
    </row>
    <row r="254" spans="1:15" ht="25.9" customHeight="1" x14ac:dyDescent="0.2">
      <c r="A254" s="117"/>
      <c r="B254" s="125" t="s">
        <v>17</v>
      </c>
      <c r="C254" s="125" t="s">
        <v>18</v>
      </c>
      <c r="D254" s="125" t="s">
        <v>20</v>
      </c>
      <c r="E254" s="125" t="s">
        <v>19</v>
      </c>
      <c r="F254" s="125" t="s">
        <v>20</v>
      </c>
      <c r="G254" s="117" t="s">
        <v>20</v>
      </c>
      <c r="H254" s="117"/>
      <c r="I254" s="117"/>
      <c r="J254" s="117"/>
      <c r="K254" s="117" t="s">
        <v>27</v>
      </c>
      <c r="L254" s="117"/>
      <c r="M254" s="125" t="s">
        <v>193</v>
      </c>
      <c r="N254" s="125" t="s">
        <v>194</v>
      </c>
      <c r="O254" s="125" t="s">
        <v>195</v>
      </c>
    </row>
    <row r="255" spans="1:15" ht="26.45" customHeight="1" x14ac:dyDescent="0.2">
      <c r="A255" s="117"/>
      <c r="B255" s="126"/>
      <c r="C255" s="126"/>
      <c r="D255" s="126"/>
      <c r="E255" s="126"/>
      <c r="F255" s="126"/>
      <c r="G255" s="117"/>
      <c r="H255" s="117"/>
      <c r="I255" s="117"/>
      <c r="J255" s="117"/>
      <c r="K255" s="50" t="s">
        <v>21</v>
      </c>
      <c r="L255" s="50" t="s">
        <v>22</v>
      </c>
      <c r="M255" s="126"/>
      <c r="N255" s="126"/>
      <c r="O255" s="126"/>
    </row>
    <row r="256" spans="1:15" x14ac:dyDescent="0.2">
      <c r="A256" s="50">
        <v>1</v>
      </c>
      <c r="B256" s="50">
        <v>2</v>
      </c>
      <c r="C256" s="50">
        <v>3</v>
      </c>
      <c r="D256" s="50">
        <v>4</v>
      </c>
      <c r="E256" s="50">
        <v>5</v>
      </c>
      <c r="F256" s="50">
        <v>6</v>
      </c>
      <c r="G256" s="117">
        <v>7</v>
      </c>
      <c r="H256" s="117"/>
      <c r="I256" s="117"/>
      <c r="J256" s="117"/>
      <c r="K256" s="50">
        <v>8</v>
      </c>
      <c r="L256" s="50">
        <v>9</v>
      </c>
      <c r="M256" s="50">
        <v>10</v>
      </c>
      <c r="N256" s="50">
        <v>11</v>
      </c>
      <c r="O256" s="50">
        <v>12</v>
      </c>
    </row>
    <row r="257" spans="1:15" ht="51.75" customHeight="1" x14ac:dyDescent="0.2">
      <c r="A257" s="50" t="s">
        <v>119</v>
      </c>
      <c r="B257" s="58" t="s">
        <v>120</v>
      </c>
      <c r="C257" s="58" t="s">
        <v>83</v>
      </c>
      <c r="D257" s="58" t="s">
        <v>121</v>
      </c>
      <c r="E257" s="58" t="s">
        <v>84</v>
      </c>
      <c r="F257" s="58" t="s">
        <v>23</v>
      </c>
      <c r="G257" s="117" t="s">
        <v>161</v>
      </c>
      <c r="H257" s="117"/>
      <c r="I257" s="117"/>
      <c r="J257" s="117"/>
      <c r="K257" s="50" t="s">
        <v>25</v>
      </c>
      <c r="L257" s="50">
        <v>744</v>
      </c>
      <c r="M257" s="50">
        <v>100</v>
      </c>
      <c r="N257" s="50">
        <v>100</v>
      </c>
      <c r="O257" s="50">
        <v>100</v>
      </c>
    </row>
    <row r="258" spans="1:15" x14ac:dyDescent="0.2">
      <c r="A258" s="130" t="s">
        <v>88</v>
      </c>
      <c r="B258" s="130"/>
      <c r="C258" s="130"/>
      <c r="D258" s="130"/>
      <c r="E258" s="130"/>
      <c r="F258" s="130"/>
      <c r="G258" s="130"/>
      <c r="H258" s="130"/>
      <c r="I258" s="130"/>
      <c r="J258" s="130"/>
      <c r="K258" s="130"/>
      <c r="L258" s="130"/>
      <c r="M258" s="130"/>
      <c r="N258" s="130"/>
      <c r="O258" s="130"/>
    </row>
    <row r="259" spans="1:15" x14ac:dyDescent="0.2">
      <c r="A259" s="51" t="s">
        <v>26</v>
      </c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</row>
    <row r="260" spans="1:15" ht="42" customHeight="1" x14ac:dyDescent="0.2">
      <c r="A260" s="117" t="s">
        <v>14</v>
      </c>
      <c r="B260" s="117" t="s">
        <v>15</v>
      </c>
      <c r="C260" s="117"/>
      <c r="D260" s="117"/>
      <c r="E260" s="117" t="s">
        <v>16</v>
      </c>
      <c r="F260" s="117"/>
      <c r="G260" s="117" t="s">
        <v>63</v>
      </c>
      <c r="H260" s="117"/>
      <c r="I260" s="117"/>
      <c r="J260" s="117" t="s">
        <v>30</v>
      </c>
      <c r="K260" s="117"/>
      <c r="L260" s="117"/>
      <c r="M260" s="117" t="s">
        <v>31</v>
      </c>
      <c r="N260" s="117"/>
      <c r="O260" s="117"/>
    </row>
    <row r="261" spans="1:15" ht="31.5" customHeight="1" x14ac:dyDescent="0.2">
      <c r="A261" s="117"/>
      <c r="B261" s="117" t="str">
        <f>B254</f>
        <v>Категория потребителей</v>
      </c>
      <c r="C261" s="117" t="str">
        <f>C254</f>
        <v>Возраст обучающихся</v>
      </c>
      <c r="D261" s="117" t="str">
        <f>D254</f>
        <v>(наименование показателя)</v>
      </c>
      <c r="E261" s="117" t="str">
        <f>E254</f>
        <v>Формы образования и формы реализации образовательных программ</v>
      </c>
      <c r="F261" s="117" t="str">
        <f>F254</f>
        <v>(наименование показателя)</v>
      </c>
      <c r="G261" s="117" t="s">
        <v>20</v>
      </c>
      <c r="H261" s="117" t="s">
        <v>27</v>
      </c>
      <c r="I261" s="117"/>
      <c r="J261" s="117" t="str">
        <f>M254</f>
        <v>2025 (очередной финансовый год)</v>
      </c>
      <c r="K261" s="117" t="str">
        <f>N254</f>
        <v>2026 (1-й год планового периода)</v>
      </c>
      <c r="L261" s="117" t="str">
        <f>O254</f>
        <v>2027 (2-й год планового периода)</v>
      </c>
      <c r="M261" s="117" t="str">
        <f>J261</f>
        <v>2025 (очередной финансовый год)</v>
      </c>
      <c r="N261" s="117" t="str">
        <f t="shared" ref="N261:O261" si="33">K261</f>
        <v>2026 (1-й год планового периода)</v>
      </c>
      <c r="O261" s="117" t="str">
        <f t="shared" si="33"/>
        <v>2027 (2-й год планового периода)</v>
      </c>
    </row>
    <row r="262" spans="1:15" ht="30.75" customHeight="1" x14ac:dyDescent="0.2">
      <c r="A262" s="117"/>
      <c r="B262" s="117"/>
      <c r="C262" s="117"/>
      <c r="D262" s="117"/>
      <c r="E262" s="117"/>
      <c r="F262" s="117"/>
      <c r="G262" s="117"/>
      <c r="H262" s="50" t="s">
        <v>21</v>
      </c>
      <c r="I262" s="50" t="s">
        <v>22</v>
      </c>
      <c r="J262" s="117"/>
      <c r="K262" s="117"/>
      <c r="L262" s="117"/>
      <c r="M262" s="117"/>
      <c r="N262" s="117"/>
      <c r="O262" s="117"/>
    </row>
    <row r="263" spans="1:15" x14ac:dyDescent="0.2">
      <c r="A263" s="50">
        <v>1</v>
      </c>
      <c r="B263" s="50">
        <v>2</v>
      </c>
      <c r="C263" s="50">
        <v>3</v>
      </c>
      <c r="D263" s="50">
        <v>4</v>
      </c>
      <c r="E263" s="50">
        <v>5</v>
      </c>
      <c r="F263" s="50">
        <v>6</v>
      </c>
      <c r="G263" s="50">
        <v>7</v>
      </c>
      <c r="H263" s="50">
        <v>8</v>
      </c>
      <c r="I263" s="50">
        <v>9</v>
      </c>
      <c r="J263" s="50">
        <v>10</v>
      </c>
      <c r="K263" s="50">
        <v>11</v>
      </c>
      <c r="L263" s="50">
        <v>12</v>
      </c>
      <c r="M263" s="50">
        <v>13</v>
      </c>
      <c r="N263" s="50">
        <v>14</v>
      </c>
      <c r="O263" s="50">
        <v>15</v>
      </c>
    </row>
    <row r="264" spans="1:15" ht="22.5" x14ac:dyDescent="0.2">
      <c r="A264" s="50" t="str">
        <f t="shared" ref="A264:F264" si="34">A257</f>
        <v>804200О.99.0.ББ52АЖ48000</v>
      </c>
      <c r="B264" s="50" t="str">
        <f t="shared" si="34"/>
        <v>010 не указано</v>
      </c>
      <c r="C264" s="50" t="str">
        <f t="shared" si="34"/>
        <v>003 не указано</v>
      </c>
      <c r="D264" s="50" t="str">
        <f t="shared" si="34"/>
        <v>007 не указано</v>
      </c>
      <c r="E264" s="50" t="str">
        <f t="shared" si="34"/>
        <v>01 Очная</v>
      </c>
      <c r="F264" s="50" t="str">
        <f t="shared" si="34"/>
        <v>-</v>
      </c>
      <c r="G264" s="19" t="s">
        <v>85</v>
      </c>
      <c r="H264" s="19" t="s">
        <v>86</v>
      </c>
      <c r="I264" s="101">
        <v>792</v>
      </c>
      <c r="J264" s="75">
        <v>62</v>
      </c>
      <c r="K264" s="75">
        <f>J264</f>
        <v>62</v>
      </c>
      <c r="L264" s="75">
        <f>K264</f>
        <v>62</v>
      </c>
      <c r="M264" s="75" t="s">
        <v>23</v>
      </c>
      <c r="N264" s="75" t="str">
        <f>M264</f>
        <v>-</v>
      </c>
      <c r="O264" s="75" t="str">
        <f>N264</f>
        <v>-</v>
      </c>
    </row>
    <row r="265" spans="1:15" ht="45" x14ac:dyDescent="0.2">
      <c r="A265" s="137" t="s">
        <v>87</v>
      </c>
      <c r="B265" s="138"/>
      <c r="C265" s="138"/>
      <c r="D265" s="138"/>
      <c r="E265" s="138"/>
      <c r="F265" s="139"/>
      <c r="G265" s="19" t="s">
        <v>123</v>
      </c>
      <c r="H265" s="19" t="s">
        <v>122</v>
      </c>
      <c r="I265" s="101">
        <v>539</v>
      </c>
      <c r="J265" s="108">
        <f>J264*0.0128*18*34</f>
        <v>485.6832</v>
      </c>
      <c r="K265" s="108">
        <v>486</v>
      </c>
      <c r="L265" s="108">
        <v>486</v>
      </c>
      <c r="M265" s="75" t="s">
        <v>23</v>
      </c>
      <c r="N265" s="75" t="str">
        <f t="shared" ref="N265:O265" si="35">M265</f>
        <v>-</v>
      </c>
      <c r="O265" s="75" t="str">
        <f t="shared" si="35"/>
        <v>-</v>
      </c>
    </row>
    <row r="266" spans="1:15" x14ac:dyDescent="0.2">
      <c r="A266" s="130" t="s">
        <v>88</v>
      </c>
      <c r="B266" s="130"/>
      <c r="C266" s="13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1:15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 x14ac:dyDescent="0.2">
      <c r="A268" s="55" t="s">
        <v>32</v>
      </c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</row>
    <row r="269" spans="1:15" x14ac:dyDescent="0.2">
      <c r="A269" s="131" t="s">
        <v>33</v>
      </c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</row>
    <row r="270" spans="1:15" x14ac:dyDescent="0.2">
      <c r="A270" s="52" t="s">
        <v>34</v>
      </c>
      <c r="B270" s="52" t="s">
        <v>35</v>
      </c>
      <c r="C270" s="52" t="s">
        <v>36</v>
      </c>
      <c r="D270" s="52" t="s">
        <v>37</v>
      </c>
      <c r="E270" s="131" t="s">
        <v>38</v>
      </c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</row>
    <row r="271" spans="1:15" x14ac:dyDescent="0.2">
      <c r="A271" s="52">
        <v>1</v>
      </c>
      <c r="B271" s="52">
        <v>2</v>
      </c>
      <c r="C271" s="52">
        <v>3</v>
      </c>
      <c r="D271" s="52">
        <v>4</v>
      </c>
      <c r="E271" s="118">
        <v>5</v>
      </c>
      <c r="F271" s="119"/>
      <c r="G271" s="119"/>
      <c r="H271" s="119"/>
      <c r="I271" s="119"/>
      <c r="J271" s="119"/>
      <c r="K271" s="119"/>
      <c r="L271" s="119"/>
      <c r="M271" s="119"/>
      <c r="N271" s="119"/>
      <c r="O271" s="120"/>
    </row>
    <row r="272" spans="1:15" x14ac:dyDescent="0.2">
      <c r="A272" s="52"/>
      <c r="B272" s="52"/>
      <c r="C272" s="52"/>
      <c r="D272" s="52"/>
      <c r="E272" s="118"/>
      <c r="F272" s="119"/>
      <c r="G272" s="119"/>
      <c r="H272" s="119"/>
      <c r="I272" s="119"/>
      <c r="J272" s="119"/>
      <c r="K272" s="119"/>
      <c r="L272" s="119"/>
      <c r="M272" s="119"/>
      <c r="N272" s="119"/>
      <c r="O272" s="120"/>
    </row>
    <row r="273" spans="1:15" x14ac:dyDescent="0.2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</row>
    <row r="274" spans="1:15" ht="15" x14ac:dyDescent="0.25">
      <c r="A274" s="51" t="s">
        <v>39</v>
      </c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55"/>
      <c r="M274" s="55"/>
      <c r="N274" s="55"/>
      <c r="O274" s="55"/>
    </row>
    <row r="275" spans="1:15" ht="15" x14ac:dyDescent="0.25">
      <c r="A275" s="51" t="s">
        <v>40</v>
      </c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55"/>
      <c r="M275" s="55"/>
      <c r="N275" s="55"/>
      <c r="O275" s="55"/>
    </row>
    <row r="276" spans="1:15" x14ac:dyDescent="0.2">
      <c r="A276" s="121" t="s">
        <v>41</v>
      </c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55"/>
      <c r="M276" s="55"/>
      <c r="N276" s="55"/>
      <c r="O276" s="55"/>
    </row>
    <row r="277" spans="1:15" x14ac:dyDescent="0.2">
      <c r="A277" s="121" t="s">
        <v>42</v>
      </c>
      <c r="B277" s="121"/>
      <c r="C277" s="121"/>
      <c r="D277" s="121"/>
      <c r="E277" s="121"/>
      <c r="F277" s="121"/>
      <c r="G277" s="121"/>
      <c r="H277" s="121"/>
      <c r="I277" s="121"/>
      <c r="J277" s="121"/>
      <c r="K277" s="121"/>
      <c r="L277" s="55"/>
      <c r="M277" s="55"/>
      <c r="N277" s="55"/>
      <c r="O277" s="55"/>
    </row>
    <row r="278" spans="1:15" ht="26.25" customHeight="1" x14ac:dyDescent="0.2">
      <c r="A278" s="122" t="s">
        <v>150</v>
      </c>
      <c r="B278" s="122"/>
      <c r="C278" s="122"/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</row>
    <row r="279" spans="1:15" ht="15" x14ac:dyDescent="0.25">
      <c r="A279" s="123" t="s">
        <v>152</v>
      </c>
      <c r="B279" s="123"/>
      <c r="C279" s="123"/>
      <c r="D279" s="21"/>
      <c r="E279" s="21"/>
      <c r="F279" s="21"/>
      <c r="G279" s="21"/>
      <c r="H279" s="21"/>
      <c r="I279" s="21"/>
      <c r="J279" s="21"/>
      <c r="K279" s="21"/>
      <c r="L279" s="55"/>
      <c r="M279" s="55"/>
      <c r="N279" s="55"/>
      <c r="O279" s="55"/>
    </row>
    <row r="280" spans="1:15" ht="15" x14ac:dyDescent="0.25">
      <c r="A280" s="123" t="s">
        <v>151</v>
      </c>
      <c r="B280" s="123"/>
      <c r="C280" s="123"/>
      <c r="D280" s="123"/>
      <c r="E280" s="123"/>
      <c r="F280" s="123"/>
      <c r="G280" s="21"/>
      <c r="H280" s="21"/>
      <c r="I280" s="21"/>
      <c r="J280" s="21"/>
      <c r="K280" s="21"/>
      <c r="L280" s="55"/>
      <c r="M280" s="55"/>
      <c r="N280" s="55"/>
      <c r="O280" s="55"/>
    </row>
    <row r="281" spans="1:15" ht="15" x14ac:dyDescent="0.2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55"/>
      <c r="M281" s="55"/>
      <c r="N281" s="55"/>
      <c r="O281" s="55"/>
    </row>
    <row r="282" spans="1:15" ht="15" x14ac:dyDescent="0.25">
      <c r="A282" s="51" t="s">
        <v>43</v>
      </c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55"/>
      <c r="M282" s="55"/>
      <c r="N282" s="55"/>
      <c r="O282" s="55"/>
    </row>
    <row r="283" spans="1:15" x14ac:dyDescent="0.2">
      <c r="A283" s="117" t="s">
        <v>44</v>
      </c>
      <c r="B283" s="117"/>
      <c r="C283" s="117"/>
      <c r="D283" s="117" t="s">
        <v>45</v>
      </c>
      <c r="E283" s="117"/>
      <c r="F283" s="117"/>
      <c r="G283" s="117"/>
      <c r="H283" s="117"/>
      <c r="I283" s="117"/>
      <c r="J283" s="117"/>
      <c r="K283" s="117" t="s">
        <v>46</v>
      </c>
      <c r="L283" s="117"/>
      <c r="M283" s="117"/>
      <c r="N283" s="117"/>
      <c r="O283" s="117"/>
    </row>
    <row r="284" spans="1:15" x14ac:dyDescent="0.2">
      <c r="A284" s="124">
        <v>1</v>
      </c>
      <c r="B284" s="124"/>
      <c r="C284" s="124"/>
      <c r="D284" s="124">
        <v>2</v>
      </c>
      <c r="E284" s="124"/>
      <c r="F284" s="124"/>
      <c r="G284" s="124"/>
      <c r="H284" s="124"/>
      <c r="I284" s="124"/>
      <c r="J284" s="124"/>
      <c r="K284" s="124">
        <v>3</v>
      </c>
      <c r="L284" s="124"/>
      <c r="M284" s="124"/>
      <c r="N284" s="124"/>
      <c r="O284" s="124"/>
    </row>
    <row r="285" spans="1:15" x14ac:dyDescent="0.2">
      <c r="A285" s="117" t="s">
        <v>171</v>
      </c>
      <c r="B285" s="117"/>
      <c r="C285" s="117"/>
      <c r="D285" s="117" t="s">
        <v>54</v>
      </c>
      <c r="E285" s="117"/>
      <c r="F285" s="117"/>
      <c r="G285" s="117"/>
      <c r="H285" s="117"/>
      <c r="I285" s="117"/>
      <c r="J285" s="117"/>
      <c r="K285" s="117" t="s">
        <v>48</v>
      </c>
      <c r="L285" s="117"/>
      <c r="M285" s="117"/>
      <c r="N285" s="117"/>
      <c r="O285" s="117"/>
    </row>
    <row r="286" spans="1:15" x14ac:dyDescent="0.2">
      <c r="A286" s="117" t="s">
        <v>52</v>
      </c>
      <c r="B286" s="117"/>
      <c r="C286" s="117"/>
      <c r="D286" s="117"/>
      <c r="E286" s="117"/>
      <c r="F286" s="117"/>
      <c r="G286" s="117"/>
      <c r="H286" s="117"/>
      <c r="I286" s="117"/>
      <c r="J286" s="117"/>
      <c r="K286" s="117" t="s">
        <v>49</v>
      </c>
      <c r="L286" s="117"/>
      <c r="M286" s="117"/>
      <c r="N286" s="117"/>
      <c r="O286" s="117"/>
    </row>
    <row r="287" spans="1:15" x14ac:dyDescent="0.2">
      <c r="A287" s="117" t="s">
        <v>53</v>
      </c>
      <c r="B287" s="117"/>
      <c r="C287" s="117"/>
      <c r="D287" s="117" t="s">
        <v>50</v>
      </c>
      <c r="E287" s="117"/>
      <c r="F287" s="117"/>
      <c r="G287" s="117"/>
      <c r="H287" s="117"/>
      <c r="I287" s="117"/>
      <c r="J287" s="117"/>
      <c r="K287" s="117" t="s">
        <v>51</v>
      </c>
      <c r="L287" s="117"/>
      <c r="M287" s="117"/>
      <c r="N287" s="117"/>
      <c r="O287" s="117"/>
    </row>
    <row r="289" spans="1:15" s="89" customFormat="1" x14ac:dyDescent="0.2">
      <c r="A289" s="136" t="s">
        <v>149</v>
      </c>
      <c r="B289" s="136"/>
      <c r="C289" s="136"/>
      <c r="D289" s="136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</row>
    <row r="290" spans="1:15" s="89" customFormat="1" x14ac:dyDescent="0.2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</row>
    <row r="291" spans="1:15" s="89" customFormat="1" x14ac:dyDescent="0.2">
      <c r="A291" s="132" t="s">
        <v>81</v>
      </c>
      <c r="B291" s="132"/>
      <c r="C291" s="132"/>
      <c r="D291" s="145" t="s">
        <v>175</v>
      </c>
      <c r="E291" s="145"/>
      <c r="F291" s="145"/>
      <c r="G291" s="145"/>
      <c r="H291" s="145"/>
      <c r="I291" s="145"/>
      <c r="J291" s="145"/>
      <c r="K291" s="145"/>
      <c r="L291" s="145"/>
      <c r="N291" s="16" t="s">
        <v>9</v>
      </c>
      <c r="O291" s="125" t="s">
        <v>118</v>
      </c>
    </row>
    <row r="292" spans="1:15" s="89" customFormat="1" x14ac:dyDescent="0.2">
      <c r="A292" s="134"/>
      <c r="B292" s="134"/>
      <c r="C292" s="134"/>
      <c r="N292" s="16" t="s">
        <v>10</v>
      </c>
      <c r="O292" s="133"/>
    </row>
    <row r="293" spans="1:15" s="89" customFormat="1" x14ac:dyDescent="0.2">
      <c r="A293" s="134" t="s">
        <v>11</v>
      </c>
      <c r="B293" s="134"/>
      <c r="D293" s="87" t="s">
        <v>91</v>
      </c>
      <c r="N293" s="16" t="s">
        <v>12</v>
      </c>
      <c r="O293" s="126"/>
    </row>
    <row r="294" spans="1:15" s="89" customFormat="1" x14ac:dyDescent="0.2">
      <c r="A294" s="122" t="s">
        <v>82</v>
      </c>
      <c r="B294" s="122"/>
      <c r="C294" s="122"/>
      <c r="D294" s="122"/>
      <c r="E294" s="122"/>
      <c r="F294" s="122"/>
      <c r="G294" s="122"/>
      <c r="H294" s="122"/>
      <c r="I294" s="122"/>
      <c r="J294" s="122"/>
      <c r="K294" s="122"/>
      <c r="L294" s="122"/>
    </row>
    <row r="295" spans="1:15" s="89" customFormat="1" x14ac:dyDescent="0.2">
      <c r="A295" s="123" t="s">
        <v>13</v>
      </c>
      <c r="B295" s="123"/>
      <c r="C295" s="123"/>
      <c r="D295" s="135"/>
      <c r="E295" s="135"/>
    </row>
    <row r="296" spans="1:15" s="89" customFormat="1" ht="45.75" customHeight="1" x14ac:dyDescent="0.2">
      <c r="A296" s="117" t="s">
        <v>14</v>
      </c>
      <c r="B296" s="117" t="s">
        <v>15</v>
      </c>
      <c r="C296" s="117"/>
      <c r="D296" s="117"/>
      <c r="E296" s="117" t="s">
        <v>16</v>
      </c>
      <c r="F296" s="117"/>
      <c r="G296" s="117" t="s">
        <v>28</v>
      </c>
      <c r="H296" s="117"/>
      <c r="I296" s="117"/>
      <c r="J296" s="117"/>
      <c r="K296" s="117"/>
      <c r="L296" s="117"/>
      <c r="M296" s="117" t="s">
        <v>29</v>
      </c>
      <c r="N296" s="117"/>
      <c r="O296" s="117"/>
    </row>
    <row r="297" spans="1:15" s="89" customFormat="1" ht="27.75" customHeight="1" x14ac:dyDescent="0.2">
      <c r="A297" s="117"/>
      <c r="B297" s="125" t="s">
        <v>17</v>
      </c>
      <c r="C297" s="125" t="s">
        <v>18</v>
      </c>
      <c r="D297" s="125" t="s">
        <v>20</v>
      </c>
      <c r="E297" s="125" t="s">
        <v>19</v>
      </c>
      <c r="F297" s="125" t="s">
        <v>20</v>
      </c>
      <c r="G297" s="117" t="s">
        <v>20</v>
      </c>
      <c r="H297" s="117"/>
      <c r="I297" s="117"/>
      <c r="J297" s="117"/>
      <c r="K297" s="117" t="s">
        <v>27</v>
      </c>
      <c r="L297" s="117"/>
      <c r="M297" s="125" t="s">
        <v>193</v>
      </c>
      <c r="N297" s="125" t="s">
        <v>194</v>
      </c>
      <c r="O297" s="125" t="s">
        <v>195</v>
      </c>
    </row>
    <row r="298" spans="1:15" s="89" customFormat="1" ht="45" customHeight="1" x14ac:dyDescent="0.2">
      <c r="A298" s="117"/>
      <c r="B298" s="126"/>
      <c r="C298" s="126"/>
      <c r="D298" s="126"/>
      <c r="E298" s="126"/>
      <c r="F298" s="126"/>
      <c r="G298" s="117"/>
      <c r="H298" s="117"/>
      <c r="I298" s="117"/>
      <c r="J298" s="117"/>
      <c r="K298" s="90" t="s">
        <v>21</v>
      </c>
      <c r="L298" s="90" t="s">
        <v>22</v>
      </c>
      <c r="M298" s="126"/>
      <c r="N298" s="126"/>
      <c r="O298" s="126"/>
    </row>
    <row r="299" spans="1:15" s="89" customFormat="1" x14ac:dyDescent="0.2">
      <c r="A299" s="90">
        <v>1</v>
      </c>
      <c r="B299" s="90">
        <v>2</v>
      </c>
      <c r="C299" s="90">
        <v>3</v>
      </c>
      <c r="D299" s="90">
        <v>4</v>
      </c>
      <c r="E299" s="90">
        <v>5</v>
      </c>
      <c r="F299" s="90">
        <v>6</v>
      </c>
      <c r="G299" s="117">
        <v>7</v>
      </c>
      <c r="H299" s="117"/>
      <c r="I299" s="117"/>
      <c r="J299" s="117"/>
      <c r="K299" s="90">
        <v>8</v>
      </c>
      <c r="L299" s="90">
        <v>9</v>
      </c>
      <c r="M299" s="90">
        <v>10</v>
      </c>
      <c r="N299" s="90">
        <v>11</v>
      </c>
      <c r="O299" s="90">
        <v>12</v>
      </c>
    </row>
    <row r="300" spans="1:15" s="89" customFormat="1" ht="85.5" customHeight="1" x14ac:dyDescent="0.2">
      <c r="A300" s="90" t="s">
        <v>176</v>
      </c>
      <c r="B300" s="58" t="s">
        <v>120</v>
      </c>
      <c r="C300" s="58" t="s">
        <v>83</v>
      </c>
      <c r="D300" s="90" t="s">
        <v>179</v>
      </c>
      <c r="E300" s="58" t="s">
        <v>84</v>
      </c>
      <c r="F300" s="58" t="s">
        <v>23</v>
      </c>
      <c r="G300" s="117" t="s">
        <v>177</v>
      </c>
      <c r="H300" s="117"/>
      <c r="I300" s="117"/>
      <c r="J300" s="117"/>
      <c r="K300" s="90" t="s">
        <v>25</v>
      </c>
      <c r="L300" s="90">
        <v>744</v>
      </c>
      <c r="M300" s="90">
        <v>100</v>
      </c>
      <c r="N300" s="90">
        <v>100</v>
      </c>
      <c r="O300" s="90">
        <v>100</v>
      </c>
    </row>
    <row r="301" spans="1:15" s="89" customFormat="1" x14ac:dyDescent="0.2">
      <c r="A301" s="130" t="s">
        <v>178</v>
      </c>
      <c r="B301" s="130"/>
      <c r="C301" s="130"/>
      <c r="D301" s="130"/>
      <c r="E301" s="130"/>
      <c r="F301" s="130"/>
      <c r="G301" s="130"/>
      <c r="H301" s="130"/>
      <c r="I301" s="130"/>
      <c r="J301" s="130"/>
      <c r="K301" s="130"/>
      <c r="L301" s="130"/>
      <c r="M301" s="130"/>
      <c r="N301" s="130"/>
      <c r="O301" s="130"/>
    </row>
    <row r="302" spans="1:15" s="89" customFormat="1" x14ac:dyDescent="0.2">
      <c r="A302" s="88" t="s">
        <v>26</v>
      </c>
    </row>
    <row r="303" spans="1:15" s="89" customFormat="1" ht="55.5" customHeight="1" x14ac:dyDescent="0.2">
      <c r="A303" s="117" t="s">
        <v>14</v>
      </c>
      <c r="B303" s="117" t="s">
        <v>15</v>
      </c>
      <c r="C303" s="117"/>
      <c r="D303" s="117"/>
      <c r="E303" s="117" t="s">
        <v>16</v>
      </c>
      <c r="F303" s="117"/>
      <c r="G303" s="117" t="s">
        <v>63</v>
      </c>
      <c r="H303" s="117"/>
      <c r="I303" s="117"/>
      <c r="J303" s="117" t="s">
        <v>30</v>
      </c>
      <c r="K303" s="117"/>
      <c r="L303" s="117"/>
      <c r="M303" s="117" t="s">
        <v>31</v>
      </c>
      <c r="N303" s="117"/>
      <c r="O303" s="117"/>
    </row>
    <row r="304" spans="1:15" s="89" customFormat="1" ht="34.5" customHeight="1" x14ac:dyDescent="0.2">
      <c r="A304" s="117"/>
      <c r="B304" s="117" t="str">
        <f>B297</f>
        <v>Категория потребителей</v>
      </c>
      <c r="C304" s="117" t="str">
        <f>C297</f>
        <v>Возраст обучающихся</v>
      </c>
      <c r="D304" s="117" t="str">
        <f>D297</f>
        <v>(наименование показателя)</v>
      </c>
      <c r="E304" s="117" t="str">
        <f>E297</f>
        <v>Формы образования и формы реализации образовательных программ</v>
      </c>
      <c r="F304" s="117" t="str">
        <f>F297</f>
        <v>(наименование показателя)</v>
      </c>
      <c r="G304" s="117" t="s">
        <v>20</v>
      </c>
      <c r="H304" s="117" t="s">
        <v>27</v>
      </c>
      <c r="I304" s="117"/>
      <c r="J304" s="117" t="str">
        <f>M297</f>
        <v>2025 (очередной финансовый год)</v>
      </c>
      <c r="K304" s="117" t="str">
        <f>N297</f>
        <v>2026 (1-й год планового периода)</v>
      </c>
      <c r="L304" s="117" t="str">
        <f>O297</f>
        <v>2027 (2-й год планового периода)</v>
      </c>
      <c r="M304" s="117" t="str">
        <f>J304</f>
        <v>2025 (очередной финансовый год)</v>
      </c>
      <c r="N304" s="117" t="str">
        <f t="shared" ref="N304:O304" si="36">K304</f>
        <v>2026 (1-й год планового периода)</v>
      </c>
      <c r="O304" s="117" t="str">
        <f t="shared" si="36"/>
        <v>2027 (2-й год планового периода)</v>
      </c>
    </row>
    <row r="305" spans="1:15" s="89" customFormat="1" ht="22.5" x14ac:dyDescent="0.2">
      <c r="A305" s="117"/>
      <c r="B305" s="117"/>
      <c r="C305" s="117"/>
      <c r="D305" s="117"/>
      <c r="E305" s="117"/>
      <c r="F305" s="117"/>
      <c r="G305" s="117"/>
      <c r="H305" s="90" t="s">
        <v>21</v>
      </c>
      <c r="I305" s="90" t="s">
        <v>22</v>
      </c>
      <c r="J305" s="117"/>
      <c r="K305" s="117"/>
      <c r="L305" s="117"/>
      <c r="M305" s="117"/>
      <c r="N305" s="117"/>
      <c r="O305" s="117"/>
    </row>
    <row r="306" spans="1:15" s="89" customFormat="1" x14ac:dyDescent="0.2">
      <c r="A306" s="90">
        <v>1</v>
      </c>
      <c r="B306" s="90">
        <v>2</v>
      </c>
      <c r="C306" s="90">
        <v>3</v>
      </c>
      <c r="D306" s="90">
        <v>4</v>
      </c>
      <c r="E306" s="90">
        <v>5</v>
      </c>
      <c r="F306" s="90">
        <v>6</v>
      </c>
      <c r="G306" s="90">
        <v>7</v>
      </c>
      <c r="H306" s="90">
        <v>8</v>
      </c>
      <c r="I306" s="90">
        <v>9</v>
      </c>
      <c r="J306" s="90">
        <v>10</v>
      </c>
      <c r="K306" s="90">
        <v>11</v>
      </c>
      <c r="L306" s="90">
        <v>12</v>
      </c>
      <c r="M306" s="90">
        <v>13</v>
      </c>
      <c r="N306" s="90">
        <v>14</v>
      </c>
      <c r="O306" s="90">
        <v>15</v>
      </c>
    </row>
    <row r="307" spans="1:15" s="89" customFormat="1" ht="33.75" customHeight="1" x14ac:dyDescent="0.2">
      <c r="A307" s="90" t="str">
        <f>A300</f>
        <v>804200О.99.0.ББ52АЖ00000</v>
      </c>
      <c r="B307" s="90" t="str">
        <f t="shared" ref="B307:E307" si="37">B300</f>
        <v>010 не указано</v>
      </c>
      <c r="C307" s="90" t="str">
        <f t="shared" si="37"/>
        <v>003 не указано</v>
      </c>
      <c r="D307" s="90" t="str">
        <f>D300</f>
        <v>Естественнонаучная</v>
      </c>
      <c r="E307" s="90" t="str">
        <f t="shared" si="37"/>
        <v>01 Очная</v>
      </c>
      <c r="F307" s="90" t="s">
        <v>23</v>
      </c>
      <c r="G307" s="19" t="s">
        <v>85</v>
      </c>
      <c r="H307" s="90" t="s">
        <v>86</v>
      </c>
      <c r="I307" s="90">
        <v>792</v>
      </c>
      <c r="J307" s="77">
        <v>10</v>
      </c>
      <c r="K307" s="90">
        <f>J307</f>
        <v>10</v>
      </c>
      <c r="L307" s="90">
        <f>K307</f>
        <v>10</v>
      </c>
      <c r="M307" s="90" t="s">
        <v>23</v>
      </c>
      <c r="N307" s="90" t="str">
        <f>M307</f>
        <v>-</v>
      </c>
      <c r="O307" s="90" t="str">
        <f>N307</f>
        <v>-</v>
      </c>
    </row>
    <row r="308" spans="1:15" s="89" customFormat="1" ht="52.5" customHeight="1" x14ac:dyDescent="0.2">
      <c r="A308" s="137" t="s">
        <v>87</v>
      </c>
      <c r="B308" s="138"/>
      <c r="C308" s="138"/>
      <c r="D308" s="138"/>
      <c r="E308" s="138"/>
      <c r="F308" s="139"/>
      <c r="G308" s="19" t="s">
        <v>123</v>
      </c>
      <c r="H308" s="90" t="s">
        <v>122</v>
      </c>
      <c r="I308" s="90">
        <v>539</v>
      </c>
      <c r="J308" s="91">
        <f>J307*36*2</f>
        <v>720</v>
      </c>
      <c r="K308" s="91">
        <f>J308</f>
        <v>720</v>
      </c>
      <c r="L308" s="91">
        <f>K308</f>
        <v>720</v>
      </c>
      <c r="M308" s="90" t="s">
        <v>23</v>
      </c>
      <c r="N308" s="90" t="str">
        <f t="shared" ref="N308:O308" si="38">M308</f>
        <v>-</v>
      </c>
      <c r="O308" s="90" t="str">
        <f t="shared" si="38"/>
        <v>-</v>
      </c>
    </row>
    <row r="309" spans="1:15" s="89" customFormat="1" x14ac:dyDescent="0.2">
      <c r="A309" s="130" t="s">
        <v>178</v>
      </c>
      <c r="B309" s="130"/>
      <c r="C309" s="130"/>
      <c r="D309" s="130"/>
      <c r="E309" s="130"/>
      <c r="F309" s="130"/>
      <c r="G309" s="130"/>
      <c r="H309" s="130"/>
      <c r="I309" s="130"/>
      <c r="J309" s="130"/>
      <c r="K309" s="130"/>
      <c r="L309" s="130"/>
      <c r="M309" s="130"/>
      <c r="N309" s="130"/>
      <c r="O309" s="130"/>
    </row>
    <row r="310" spans="1:15" s="89" customForma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s="89" customFormat="1" x14ac:dyDescent="0.2">
      <c r="A311" s="89" t="s">
        <v>32</v>
      </c>
    </row>
    <row r="312" spans="1:15" s="89" customFormat="1" x14ac:dyDescent="0.2">
      <c r="A312" s="131" t="s">
        <v>33</v>
      </c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</row>
    <row r="313" spans="1:15" s="89" customFormat="1" x14ac:dyDescent="0.2">
      <c r="A313" s="92" t="s">
        <v>34</v>
      </c>
      <c r="B313" s="92" t="s">
        <v>35</v>
      </c>
      <c r="C313" s="92" t="s">
        <v>36</v>
      </c>
      <c r="D313" s="92" t="s">
        <v>37</v>
      </c>
      <c r="E313" s="131" t="s">
        <v>38</v>
      </c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</row>
    <row r="314" spans="1:15" s="89" customFormat="1" x14ac:dyDescent="0.2">
      <c r="A314" s="92">
        <v>1</v>
      </c>
      <c r="B314" s="92">
        <v>2</v>
      </c>
      <c r="C314" s="92">
        <v>3</v>
      </c>
      <c r="D314" s="92">
        <v>4</v>
      </c>
      <c r="E314" s="118">
        <v>5</v>
      </c>
      <c r="F314" s="119"/>
      <c r="G314" s="119"/>
      <c r="H314" s="119"/>
      <c r="I314" s="119"/>
      <c r="J314" s="119"/>
      <c r="K314" s="119"/>
      <c r="L314" s="119"/>
      <c r="M314" s="119"/>
      <c r="N314" s="119"/>
      <c r="O314" s="120"/>
    </row>
    <row r="315" spans="1:15" s="89" customFormat="1" x14ac:dyDescent="0.2">
      <c r="A315" s="92"/>
      <c r="B315" s="92"/>
      <c r="C315" s="92"/>
      <c r="D315" s="92"/>
      <c r="E315" s="118"/>
      <c r="F315" s="119"/>
      <c r="G315" s="119"/>
      <c r="H315" s="119"/>
      <c r="I315" s="119"/>
      <c r="J315" s="119"/>
      <c r="K315" s="119"/>
      <c r="L315" s="119"/>
      <c r="M315" s="119"/>
      <c r="N315" s="119"/>
      <c r="O315" s="120"/>
    </row>
    <row r="316" spans="1:15" s="89" customFormat="1" x14ac:dyDescent="0.2"/>
    <row r="317" spans="1:15" s="89" customFormat="1" ht="15" x14ac:dyDescent="0.25">
      <c r="A317" s="88" t="s">
        <v>39</v>
      </c>
      <c r="B317" s="21"/>
      <c r="C317" s="21"/>
      <c r="D317" s="21"/>
      <c r="E317" s="21"/>
      <c r="F317" s="21"/>
      <c r="G317" s="21"/>
      <c r="H317" s="21"/>
      <c r="I317" s="21"/>
      <c r="J317" s="21"/>
      <c r="K317" s="21"/>
    </row>
    <row r="318" spans="1:15" s="89" customFormat="1" ht="15" x14ac:dyDescent="0.25">
      <c r="A318" s="88" t="s">
        <v>40</v>
      </c>
      <c r="B318" s="21"/>
      <c r="C318" s="21"/>
      <c r="D318" s="21"/>
      <c r="E318" s="21"/>
      <c r="F318" s="21"/>
      <c r="G318" s="21"/>
      <c r="H318" s="21"/>
      <c r="I318" s="21"/>
      <c r="J318" s="21"/>
      <c r="K318" s="21"/>
    </row>
    <row r="319" spans="1:15" s="89" customFormat="1" x14ac:dyDescent="0.2">
      <c r="A319" s="121" t="s">
        <v>41</v>
      </c>
      <c r="B319" s="121"/>
      <c r="C319" s="121"/>
      <c r="D319" s="121"/>
      <c r="E319" s="121"/>
      <c r="F319" s="121"/>
      <c r="G319" s="121"/>
      <c r="H319" s="121"/>
      <c r="I319" s="121"/>
      <c r="J319" s="121"/>
      <c r="K319" s="121"/>
    </row>
    <row r="320" spans="1:15" s="89" customFormat="1" x14ac:dyDescent="0.2">
      <c r="A320" s="121" t="s">
        <v>42</v>
      </c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</row>
    <row r="321" spans="1:15" s="89" customFormat="1" x14ac:dyDescent="0.2">
      <c r="A321" s="122" t="s">
        <v>150</v>
      </c>
      <c r="B321" s="122"/>
      <c r="C321" s="122"/>
      <c r="D321" s="122"/>
      <c r="E321" s="122"/>
      <c r="F321" s="122"/>
      <c r="G321" s="122"/>
      <c r="H321" s="122"/>
      <c r="I321" s="122"/>
      <c r="J321" s="122"/>
      <c r="K321" s="122"/>
      <c r="L321" s="122"/>
      <c r="M321" s="122"/>
      <c r="N321" s="122"/>
      <c r="O321" s="122"/>
    </row>
    <row r="322" spans="1:15" s="89" customFormat="1" ht="15" x14ac:dyDescent="0.25">
      <c r="A322" s="123" t="s">
        <v>152</v>
      </c>
      <c r="B322" s="123"/>
      <c r="C322" s="123"/>
      <c r="D322" s="21"/>
      <c r="E322" s="21"/>
      <c r="F322" s="21"/>
      <c r="G322" s="21"/>
      <c r="H322" s="21"/>
      <c r="I322" s="21"/>
      <c r="J322" s="21"/>
      <c r="K322" s="21"/>
    </row>
    <row r="323" spans="1:15" s="89" customFormat="1" ht="15" x14ac:dyDescent="0.25">
      <c r="A323" s="123" t="s">
        <v>151</v>
      </c>
      <c r="B323" s="123"/>
      <c r="C323" s="123"/>
      <c r="D323" s="123"/>
      <c r="E323" s="123"/>
      <c r="F323" s="123"/>
      <c r="G323" s="21"/>
      <c r="H323" s="21"/>
      <c r="I323" s="21"/>
      <c r="J323" s="21"/>
      <c r="K323" s="21"/>
    </row>
    <row r="324" spans="1:15" s="115" customFormat="1" ht="15" x14ac:dyDescent="0.25">
      <c r="A324" s="110"/>
      <c r="B324" s="110"/>
      <c r="C324" s="110"/>
      <c r="D324" s="110"/>
      <c r="E324" s="110"/>
      <c r="F324" s="110"/>
      <c r="G324" s="21"/>
      <c r="H324" s="21"/>
      <c r="I324" s="21"/>
      <c r="J324" s="21"/>
      <c r="K324" s="21"/>
    </row>
    <row r="325" spans="1:15" s="115" customFormat="1" x14ac:dyDescent="0.2">
      <c r="A325" s="136" t="s">
        <v>190</v>
      </c>
      <c r="B325" s="136"/>
      <c r="C325" s="136"/>
      <c r="D325" s="136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</row>
    <row r="326" spans="1:15" s="89" customFormat="1" x14ac:dyDescent="0.2">
      <c r="A326" s="113"/>
      <c r="B326" s="113"/>
      <c r="C326" s="113"/>
      <c r="D326" s="113"/>
      <c r="E326" s="113"/>
      <c r="F326" s="113"/>
      <c r="G326" s="113"/>
      <c r="H326" s="113"/>
      <c r="I326" s="113"/>
      <c r="J326" s="113"/>
      <c r="K326" s="113"/>
      <c r="L326" s="113"/>
      <c r="M326" s="113"/>
      <c r="N326" s="113"/>
      <c r="O326" s="113"/>
    </row>
    <row r="327" spans="1:15" x14ac:dyDescent="0.2">
      <c r="A327" s="113"/>
      <c r="B327" s="113"/>
      <c r="C327" s="113"/>
      <c r="D327" s="113"/>
      <c r="E327" s="113"/>
      <c r="F327" s="113"/>
      <c r="G327" s="113"/>
      <c r="H327" s="113"/>
      <c r="I327" s="113"/>
      <c r="J327" s="113"/>
      <c r="K327" s="113"/>
      <c r="L327" s="113"/>
      <c r="M327" s="113"/>
      <c r="N327" s="113"/>
      <c r="O327" s="113"/>
    </row>
    <row r="328" spans="1:15" x14ac:dyDescent="0.2">
      <c r="A328" s="132" t="s">
        <v>81</v>
      </c>
      <c r="B328" s="132"/>
      <c r="C328" s="132"/>
      <c r="D328" s="115" t="s">
        <v>142</v>
      </c>
      <c r="E328" s="115"/>
      <c r="F328" s="115"/>
      <c r="G328" s="115"/>
      <c r="H328" s="115"/>
      <c r="I328" s="115"/>
      <c r="J328" s="115"/>
      <c r="K328" s="115"/>
      <c r="L328" s="115"/>
      <c r="M328" s="115"/>
      <c r="N328" s="16" t="s">
        <v>9</v>
      </c>
      <c r="O328" s="125" t="s">
        <v>92</v>
      </c>
    </row>
    <row r="329" spans="1:15" x14ac:dyDescent="0.2">
      <c r="A329" s="134"/>
      <c r="B329" s="134"/>
      <c r="C329" s="134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6" t="s">
        <v>10</v>
      </c>
      <c r="O329" s="133"/>
    </row>
    <row r="330" spans="1:15" x14ac:dyDescent="0.2">
      <c r="A330" s="134" t="s">
        <v>11</v>
      </c>
      <c r="B330" s="134"/>
      <c r="C330" s="115"/>
      <c r="D330" s="114" t="s">
        <v>91</v>
      </c>
      <c r="E330" s="115"/>
      <c r="F330" s="115"/>
      <c r="G330" s="115"/>
      <c r="H330" s="115"/>
      <c r="I330" s="115"/>
      <c r="J330" s="115"/>
      <c r="K330" s="115"/>
      <c r="L330" s="115"/>
      <c r="M330" s="115"/>
      <c r="N330" s="16" t="s">
        <v>12</v>
      </c>
      <c r="O330" s="126"/>
    </row>
    <row r="331" spans="1:15" ht="11.25" customHeight="1" x14ac:dyDescent="0.2">
      <c r="A331" s="122" t="s">
        <v>82</v>
      </c>
      <c r="B331" s="122"/>
      <c r="C331" s="122"/>
      <c r="D331" s="122"/>
      <c r="E331" s="122"/>
      <c r="F331" s="122"/>
      <c r="G331" s="122"/>
      <c r="H331" s="122"/>
      <c r="I331" s="122"/>
      <c r="J331" s="122"/>
      <c r="K331" s="122"/>
      <c r="L331" s="122"/>
      <c r="M331" s="115"/>
      <c r="N331" s="115"/>
      <c r="O331" s="115"/>
    </row>
    <row r="332" spans="1:15" x14ac:dyDescent="0.2">
      <c r="A332" s="123" t="s">
        <v>13</v>
      </c>
      <c r="B332" s="123"/>
      <c r="C332" s="123"/>
      <c r="D332" s="135"/>
      <c r="E332" s="13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</row>
    <row r="333" spans="1:15" ht="11.25" customHeight="1" x14ac:dyDescent="0.2">
      <c r="A333" s="117" t="s">
        <v>14</v>
      </c>
      <c r="B333" s="117" t="s">
        <v>15</v>
      </c>
      <c r="C333" s="117"/>
      <c r="D333" s="117"/>
      <c r="E333" s="117" t="s">
        <v>16</v>
      </c>
      <c r="F333" s="117"/>
      <c r="G333" s="117" t="s">
        <v>28</v>
      </c>
      <c r="H333" s="117"/>
      <c r="I333" s="117"/>
      <c r="J333" s="117"/>
      <c r="K333" s="117"/>
      <c r="L333" s="117"/>
      <c r="M333" s="117" t="s">
        <v>29</v>
      </c>
      <c r="N333" s="117"/>
      <c r="O333" s="117"/>
    </row>
    <row r="334" spans="1:15" ht="11.25" customHeight="1" x14ac:dyDescent="0.2">
      <c r="A334" s="117"/>
      <c r="B334" s="125" t="s">
        <v>17</v>
      </c>
      <c r="C334" s="125" t="s">
        <v>18</v>
      </c>
      <c r="D334" s="125" t="s">
        <v>20</v>
      </c>
      <c r="E334" s="125" t="s">
        <v>19</v>
      </c>
      <c r="F334" s="125" t="s">
        <v>20</v>
      </c>
      <c r="G334" s="117" t="s">
        <v>20</v>
      </c>
      <c r="H334" s="117"/>
      <c r="I334" s="117"/>
      <c r="J334" s="117"/>
      <c r="K334" s="117" t="s">
        <v>27</v>
      </c>
      <c r="L334" s="117"/>
      <c r="M334" s="125" t="s">
        <v>193</v>
      </c>
      <c r="N334" s="125" t="s">
        <v>194</v>
      </c>
      <c r="O334" s="125" t="s">
        <v>195</v>
      </c>
    </row>
    <row r="335" spans="1:15" ht="22.5" x14ac:dyDescent="0.2">
      <c r="A335" s="117"/>
      <c r="B335" s="126"/>
      <c r="C335" s="126"/>
      <c r="D335" s="126"/>
      <c r="E335" s="126"/>
      <c r="F335" s="126"/>
      <c r="G335" s="117"/>
      <c r="H335" s="117"/>
      <c r="I335" s="117"/>
      <c r="J335" s="117"/>
      <c r="K335" s="109" t="s">
        <v>21</v>
      </c>
      <c r="L335" s="109" t="s">
        <v>22</v>
      </c>
      <c r="M335" s="126"/>
      <c r="N335" s="126"/>
      <c r="O335" s="126"/>
    </row>
    <row r="336" spans="1:15" x14ac:dyDescent="0.2">
      <c r="A336" s="109">
        <v>1</v>
      </c>
      <c r="B336" s="109">
        <v>2</v>
      </c>
      <c r="C336" s="109">
        <v>3</v>
      </c>
      <c r="D336" s="109">
        <v>4</v>
      </c>
      <c r="E336" s="109">
        <v>5</v>
      </c>
      <c r="F336" s="109">
        <v>6</v>
      </c>
      <c r="G336" s="117">
        <v>7</v>
      </c>
      <c r="H336" s="117"/>
      <c r="I336" s="117"/>
      <c r="J336" s="117"/>
      <c r="K336" s="109">
        <v>8</v>
      </c>
      <c r="L336" s="109">
        <v>9</v>
      </c>
      <c r="M336" s="109">
        <v>10</v>
      </c>
      <c r="N336" s="109">
        <v>11</v>
      </c>
      <c r="O336" s="109">
        <v>12</v>
      </c>
    </row>
    <row r="337" spans="1:15" ht="56.25" customHeight="1" x14ac:dyDescent="0.2">
      <c r="A337" s="116" t="s">
        <v>182</v>
      </c>
      <c r="B337" s="116" t="s">
        <v>183</v>
      </c>
      <c r="C337" s="116" t="s">
        <v>184</v>
      </c>
      <c r="D337" s="116" t="s">
        <v>23</v>
      </c>
      <c r="E337" s="116" t="s">
        <v>185</v>
      </c>
      <c r="F337" s="116" t="s">
        <v>23</v>
      </c>
      <c r="G337" s="127" t="s">
        <v>186</v>
      </c>
      <c r="H337" s="128"/>
      <c r="I337" s="128"/>
      <c r="J337" s="129"/>
      <c r="K337" s="109" t="s">
        <v>25</v>
      </c>
      <c r="L337" s="109">
        <v>744</v>
      </c>
      <c r="M337" s="109">
        <v>100</v>
      </c>
      <c r="N337" s="109">
        <v>100</v>
      </c>
      <c r="O337" s="109">
        <v>100</v>
      </c>
    </row>
    <row r="338" spans="1:15" x14ac:dyDescent="0.2">
      <c r="A338" s="130" t="s">
        <v>88</v>
      </c>
      <c r="B338" s="130"/>
      <c r="C338" s="130"/>
      <c r="D338" s="130"/>
      <c r="E338" s="130"/>
      <c r="F338" s="130"/>
      <c r="G338" s="130"/>
      <c r="H338" s="130"/>
      <c r="I338" s="130"/>
      <c r="J338" s="130"/>
      <c r="K338" s="130"/>
      <c r="L338" s="130"/>
      <c r="M338" s="130"/>
      <c r="N338" s="130"/>
      <c r="O338" s="130"/>
    </row>
    <row r="339" spans="1:15" x14ac:dyDescent="0.2">
      <c r="A339" s="110" t="s">
        <v>26</v>
      </c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</row>
    <row r="340" spans="1:15" ht="11.25" customHeight="1" x14ac:dyDescent="0.2">
      <c r="A340" s="117" t="s">
        <v>14</v>
      </c>
      <c r="B340" s="117" t="s">
        <v>15</v>
      </c>
      <c r="C340" s="117"/>
      <c r="D340" s="117"/>
      <c r="E340" s="117" t="s">
        <v>16</v>
      </c>
      <c r="F340" s="117"/>
      <c r="G340" s="117" t="s">
        <v>63</v>
      </c>
      <c r="H340" s="117"/>
      <c r="I340" s="117"/>
      <c r="J340" s="117" t="s">
        <v>30</v>
      </c>
      <c r="K340" s="117"/>
      <c r="L340" s="117"/>
      <c r="M340" s="117" t="s">
        <v>31</v>
      </c>
      <c r="N340" s="117"/>
      <c r="O340" s="117"/>
    </row>
    <row r="341" spans="1:15" ht="11.25" customHeight="1" x14ac:dyDescent="0.2">
      <c r="A341" s="117"/>
      <c r="B341" s="117" t="str">
        <f>B334</f>
        <v>Категория потребителей</v>
      </c>
      <c r="C341" s="117" t="str">
        <f>C334</f>
        <v>Возраст обучающихся</v>
      </c>
      <c r="D341" s="117" t="str">
        <f>D334</f>
        <v>(наименование показателя)</v>
      </c>
      <c r="E341" s="117" t="str">
        <f>E334</f>
        <v>Формы образования и формы реализации образовательных программ</v>
      </c>
      <c r="F341" s="117" t="str">
        <f>F334</f>
        <v>(наименование показателя)</v>
      </c>
      <c r="G341" s="117" t="s">
        <v>20</v>
      </c>
      <c r="H341" s="117" t="s">
        <v>27</v>
      </c>
      <c r="I341" s="117"/>
      <c r="J341" s="117" t="str">
        <f>M334</f>
        <v>2025 (очередной финансовый год)</v>
      </c>
      <c r="K341" s="117" t="str">
        <f>N334</f>
        <v>2026 (1-й год планового периода)</v>
      </c>
      <c r="L341" s="117" t="str">
        <f>O334</f>
        <v>2027 (2-й год планового периода)</v>
      </c>
      <c r="M341" s="117" t="str">
        <f>J341</f>
        <v>2025 (очередной финансовый год)</v>
      </c>
      <c r="N341" s="117" t="str">
        <f t="shared" ref="N341:O341" si="39">K341</f>
        <v>2026 (1-й год планового периода)</v>
      </c>
      <c r="O341" s="117" t="str">
        <f t="shared" si="39"/>
        <v>2027 (2-й год планового периода)</v>
      </c>
    </row>
    <row r="342" spans="1:15" ht="22.5" x14ac:dyDescent="0.2">
      <c r="A342" s="117"/>
      <c r="B342" s="117"/>
      <c r="C342" s="117"/>
      <c r="D342" s="117"/>
      <c r="E342" s="117"/>
      <c r="F342" s="117"/>
      <c r="G342" s="117"/>
      <c r="H342" s="109" t="s">
        <v>21</v>
      </c>
      <c r="I342" s="109" t="s">
        <v>22</v>
      </c>
      <c r="J342" s="117"/>
      <c r="K342" s="117"/>
      <c r="L342" s="117"/>
      <c r="M342" s="117"/>
      <c r="N342" s="117"/>
      <c r="O342" s="117"/>
    </row>
    <row r="343" spans="1:15" x14ac:dyDescent="0.2">
      <c r="A343" s="109">
        <v>1</v>
      </c>
      <c r="B343" s="109">
        <v>2</v>
      </c>
      <c r="C343" s="109">
        <v>3</v>
      </c>
      <c r="D343" s="109">
        <v>4</v>
      </c>
      <c r="E343" s="109">
        <v>5</v>
      </c>
      <c r="F343" s="109">
        <v>6</v>
      </c>
      <c r="G343" s="109">
        <v>7</v>
      </c>
      <c r="H343" s="109">
        <v>8</v>
      </c>
      <c r="I343" s="109">
        <v>9</v>
      </c>
      <c r="J343" s="109">
        <v>10</v>
      </c>
      <c r="K343" s="109">
        <v>11</v>
      </c>
      <c r="L343" s="109">
        <v>12</v>
      </c>
      <c r="M343" s="109">
        <v>13</v>
      </c>
      <c r="N343" s="109">
        <v>14</v>
      </c>
      <c r="O343" s="109">
        <v>15</v>
      </c>
    </row>
    <row r="344" spans="1:15" ht="22.5" customHeight="1" x14ac:dyDescent="0.2">
      <c r="A344" s="125" t="str">
        <f t="shared" ref="A344:F344" si="40">A337</f>
        <v>889111О.99.0.БА93АА63000</v>
      </c>
      <c r="B344" s="125" t="str">
        <f t="shared" si="40"/>
        <v>002 Физические лица за исключением льготных категорий</v>
      </c>
      <c r="C344" s="125" t="str">
        <f t="shared" si="40"/>
        <v>004 Не указано</v>
      </c>
      <c r="D344" s="125" t="str">
        <f t="shared" si="40"/>
        <v>-</v>
      </c>
      <c r="E344" s="125" t="str">
        <f t="shared" si="40"/>
        <v>04 Группа продленного дня</v>
      </c>
      <c r="F344" s="125" t="str">
        <f t="shared" si="40"/>
        <v>-</v>
      </c>
      <c r="G344" s="19" t="s">
        <v>187</v>
      </c>
      <c r="H344" s="19" t="s">
        <v>188</v>
      </c>
      <c r="I344" s="111">
        <v>792</v>
      </c>
      <c r="J344" s="109">
        <v>24</v>
      </c>
      <c r="K344" s="109">
        <f>J344</f>
        <v>24</v>
      </c>
      <c r="L344" s="109">
        <f>J344</f>
        <v>24</v>
      </c>
      <c r="M344" s="109" t="s">
        <v>23</v>
      </c>
      <c r="N344" s="109" t="str">
        <f t="shared" ref="N344:O345" si="41">M344</f>
        <v>-</v>
      </c>
      <c r="O344" s="109" t="str">
        <f t="shared" si="41"/>
        <v>-</v>
      </c>
    </row>
    <row r="345" spans="1:15" ht="22.5" x14ac:dyDescent="0.2">
      <c r="A345" s="133"/>
      <c r="B345" s="133"/>
      <c r="C345" s="133"/>
      <c r="D345" s="133"/>
      <c r="E345" s="133"/>
      <c r="F345" s="133"/>
      <c r="G345" s="19" t="s">
        <v>189</v>
      </c>
      <c r="H345" s="19" t="s">
        <v>138</v>
      </c>
      <c r="I345" s="111">
        <v>540</v>
      </c>
      <c r="J345" s="109">
        <f>J344*168</f>
        <v>4032</v>
      </c>
      <c r="K345" s="109">
        <f>J345</f>
        <v>4032</v>
      </c>
      <c r="L345" s="109">
        <f>J345</f>
        <v>4032</v>
      </c>
      <c r="M345" s="109" t="s">
        <v>23</v>
      </c>
      <c r="N345" s="109" t="str">
        <f t="shared" si="41"/>
        <v>-</v>
      </c>
      <c r="O345" s="109" t="str">
        <f t="shared" si="41"/>
        <v>-</v>
      </c>
    </row>
    <row r="346" spans="1:15" x14ac:dyDescent="0.2">
      <c r="A346" s="130" t="s">
        <v>88</v>
      </c>
      <c r="B346" s="130"/>
      <c r="C346" s="130"/>
      <c r="D346" s="130"/>
      <c r="E346" s="130"/>
      <c r="F346" s="130"/>
      <c r="G346" s="130"/>
      <c r="H346" s="130"/>
      <c r="I346" s="130"/>
      <c r="J346" s="130"/>
      <c r="K346" s="130"/>
      <c r="L346" s="130"/>
      <c r="M346" s="130"/>
      <c r="N346" s="130"/>
      <c r="O346" s="130"/>
    </row>
    <row r="347" spans="1:15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</row>
    <row r="348" spans="1:15" x14ac:dyDescent="0.2">
      <c r="A348" s="115" t="s">
        <v>32</v>
      </c>
      <c r="B348" s="115"/>
      <c r="C348" s="115"/>
      <c r="D348" s="115"/>
      <c r="E348" s="115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</row>
    <row r="349" spans="1:15" x14ac:dyDescent="0.2">
      <c r="A349" s="131" t="s">
        <v>33</v>
      </c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</row>
    <row r="350" spans="1:15" x14ac:dyDescent="0.2">
      <c r="A350" s="112" t="s">
        <v>34</v>
      </c>
      <c r="B350" s="112" t="s">
        <v>35</v>
      </c>
      <c r="C350" s="112" t="s">
        <v>36</v>
      </c>
      <c r="D350" s="112" t="s">
        <v>37</v>
      </c>
      <c r="E350" s="131" t="s">
        <v>38</v>
      </c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</row>
    <row r="351" spans="1:15" x14ac:dyDescent="0.2">
      <c r="A351" s="112">
        <v>1</v>
      </c>
      <c r="B351" s="112">
        <v>2</v>
      </c>
      <c r="C351" s="112">
        <v>3</v>
      </c>
      <c r="D351" s="112">
        <v>4</v>
      </c>
      <c r="E351" s="118">
        <v>5</v>
      </c>
      <c r="F351" s="119"/>
      <c r="G351" s="119"/>
      <c r="H351" s="119"/>
      <c r="I351" s="119"/>
      <c r="J351" s="119"/>
      <c r="K351" s="119"/>
      <c r="L351" s="119"/>
      <c r="M351" s="119"/>
      <c r="N351" s="119"/>
      <c r="O351" s="120"/>
    </row>
    <row r="352" spans="1:15" x14ac:dyDescent="0.2">
      <c r="A352" s="112"/>
      <c r="B352" s="112"/>
      <c r="C352" s="112"/>
      <c r="D352" s="112"/>
      <c r="E352" s="118"/>
      <c r="F352" s="119"/>
      <c r="G352" s="119"/>
      <c r="H352" s="119"/>
      <c r="I352" s="119"/>
      <c r="J352" s="119"/>
      <c r="K352" s="119"/>
      <c r="L352" s="119"/>
      <c r="M352" s="119"/>
      <c r="N352" s="119"/>
      <c r="O352" s="120"/>
    </row>
    <row r="353" spans="1:15" x14ac:dyDescent="0.2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</row>
    <row r="354" spans="1:15" ht="15" x14ac:dyDescent="0.25">
      <c r="A354" s="110" t="s">
        <v>39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115"/>
      <c r="M354" s="115"/>
      <c r="N354" s="115"/>
      <c r="O354" s="115"/>
    </row>
    <row r="355" spans="1:15" ht="15" x14ac:dyDescent="0.25">
      <c r="A355" s="110" t="s">
        <v>40</v>
      </c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115"/>
      <c r="M355" s="115"/>
      <c r="N355" s="115"/>
      <c r="O355" s="115"/>
    </row>
    <row r="356" spans="1:15" ht="11.25" customHeight="1" x14ac:dyDescent="0.2">
      <c r="A356" s="121" t="s">
        <v>41</v>
      </c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15"/>
      <c r="M356" s="115"/>
      <c r="N356" s="115"/>
      <c r="O356" s="115"/>
    </row>
    <row r="357" spans="1:15" ht="11.25" customHeight="1" x14ac:dyDescent="0.2">
      <c r="A357" s="121" t="s">
        <v>42</v>
      </c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15"/>
      <c r="M357" s="115"/>
      <c r="N357" s="115"/>
      <c r="O357" s="115"/>
    </row>
    <row r="358" spans="1:15" ht="11.25" customHeight="1" x14ac:dyDescent="0.2">
      <c r="A358" s="122" t="s">
        <v>150</v>
      </c>
      <c r="B358" s="122"/>
      <c r="C358" s="122"/>
      <c r="D358" s="122"/>
      <c r="E358" s="122"/>
      <c r="F358" s="122"/>
      <c r="G358" s="122"/>
      <c r="H358" s="122"/>
      <c r="I358" s="122"/>
      <c r="J358" s="122"/>
      <c r="K358" s="122"/>
      <c r="L358" s="122"/>
      <c r="M358" s="122"/>
      <c r="N358" s="122"/>
      <c r="O358" s="122"/>
    </row>
    <row r="359" spans="1:15" ht="15" x14ac:dyDescent="0.25">
      <c r="A359" s="123" t="s">
        <v>152</v>
      </c>
      <c r="B359" s="123"/>
      <c r="C359" s="123"/>
      <c r="D359" s="21"/>
      <c r="E359" s="21"/>
      <c r="F359" s="21"/>
      <c r="G359" s="21"/>
      <c r="H359" s="21"/>
      <c r="I359" s="21"/>
      <c r="J359" s="21"/>
      <c r="K359" s="21"/>
      <c r="L359" s="115"/>
      <c r="M359" s="115"/>
      <c r="N359" s="115"/>
      <c r="O359" s="115"/>
    </row>
    <row r="360" spans="1:15" ht="15" x14ac:dyDescent="0.25">
      <c r="A360" s="123" t="s">
        <v>151</v>
      </c>
      <c r="B360" s="123"/>
      <c r="C360" s="123"/>
      <c r="D360" s="123"/>
      <c r="E360" s="123"/>
      <c r="F360" s="123"/>
      <c r="G360" s="21"/>
      <c r="H360" s="21"/>
      <c r="I360" s="21"/>
      <c r="J360" s="21"/>
      <c r="K360" s="21"/>
      <c r="L360" s="115"/>
      <c r="M360" s="115"/>
      <c r="N360" s="115"/>
      <c r="O360" s="115"/>
    </row>
    <row r="361" spans="1:15" ht="15" x14ac:dyDescent="0.2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115"/>
      <c r="M361" s="115"/>
      <c r="N361" s="115"/>
      <c r="O361" s="115"/>
    </row>
    <row r="362" spans="1:15" ht="15" x14ac:dyDescent="0.25">
      <c r="A362" s="110" t="s">
        <v>43</v>
      </c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115"/>
      <c r="M362" s="115"/>
      <c r="N362" s="115"/>
      <c r="O362" s="115"/>
    </row>
    <row r="363" spans="1:15" ht="11.25" customHeight="1" x14ac:dyDescent="0.2">
      <c r="A363" s="117" t="s">
        <v>44</v>
      </c>
      <c r="B363" s="117"/>
      <c r="C363" s="117"/>
      <c r="D363" s="117" t="s">
        <v>45</v>
      </c>
      <c r="E363" s="117"/>
      <c r="F363" s="117"/>
      <c r="G363" s="117"/>
      <c r="H363" s="117"/>
      <c r="I363" s="117"/>
      <c r="J363" s="117"/>
      <c r="K363" s="117" t="s">
        <v>46</v>
      </c>
      <c r="L363" s="117"/>
      <c r="M363" s="117"/>
      <c r="N363" s="117"/>
      <c r="O363" s="117"/>
    </row>
    <row r="364" spans="1:15" x14ac:dyDescent="0.2">
      <c r="A364" s="124">
        <v>1</v>
      </c>
      <c r="B364" s="124"/>
      <c r="C364" s="124"/>
      <c r="D364" s="124">
        <v>2</v>
      </c>
      <c r="E364" s="124"/>
      <c r="F364" s="124"/>
      <c r="G364" s="124"/>
      <c r="H364" s="124"/>
      <c r="I364" s="124"/>
      <c r="J364" s="124"/>
      <c r="K364" s="124">
        <v>3</v>
      </c>
      <c r="L364" s="124"/>
      <c r="M364" s="124"/>
      <c r="N364" s="124"/>
      <c r="O364" s="124"/>
    </row>
    <row r="365" spans="1:15" ht="11.25" customHeight="1" x14ac:dyDescent="0.2">
      <c r="A365" s="117" t="s">
        <v>47</v>
      </c>
      <c r="B365" s="117"/>
      <c r="C365" s="117"/>
      <c r="D365" s="117" t="s">
        <v>54</v>
      </c>
      <c r="E365" s="117"/>
      <c r="F365" s="117"/>
      <c r="G365" s="117"/>
      <c r="H365" s="117"/>
      <c r="I365" s="117"/>
      <c r="J365" s="117"/>
      <c r="K365" s="117" t="s">
        <v>48</v>
      </c>
      <c r="L365" s="117"/>
      <c r="M365" s="117"/>
      <c r="N365" s="117"/>
      <c r="O365" s="117"/>
    </row>
    <row r="366" spans="1:15" x14ac:dyDescent="0.2">
      <c r="A366" s="117" t="s">
        <v>52</v>
      </c>
      <c r="B366" s="117"/>
      <c r="C366" s="117"/>
      <c r="D366" s="117"/>
      <c r="E366" s="117"/>
      <c r="F366" s="117"/>
      <c r="G366" s="117"/>
      <c r="H366" s="117"/>
      <c r="I366" s="117"/>
      <c r="J366" s="117"/>
      <c r="K366" s="117" t="s">
        <v>49</v>
      </c>
      <c r="L366" s="117"/>
      <c r="M366" s="117"/>
      <c r="N366" s="117"/>
      <c r="O366" s="117"/>
    </row>
    <row r="367" spans="1:15" ht="11.25" customHeight="1" x14ac:dyDescent="0.2">
      <c r="A367" s="117" t="s">
        <v>53</v>
      </c>
      <c r="B367" s="117"/>
      <c r="C367" s="117"/>
      <c r="D367" s="117" t="s">
        <v>50</v>
      </c>
      <c r="E367" s="117"/>
      <c r="F367" s="117"/>
      <c r="G367" s="117"/>
      <c r="H367" s="117"/>
      <c r="I367" s="117"/>
      <c r="J367" s="117"/>
      <c r="K367" s="117" t="s">
        <v>51</v>
      </c>
      <c r="L367" s="117"/>
      <c r="M367" s="117"/>
      <c r="N367" s="117"/>
      <c r="O367" s="117"/>
    </row>
    <row r="368" spans="1:15" ht="15" x14ac:dyDescent="0.25">
      <c r="A368" s="110"/>
      <c r="B368" s="110"/>
      <c r="C368" s="110"/>
      <c r="D368" s="110"/>
      <c r="E368" s="110"/>
      <c r="F368" s="110"/>
      <c r="G368" s="21"/>
      <c r="H368" s="21"/>
      <c r="I368" s="21"/>
      <c r="J368" s="21"/>
      <c r="K368" s="21"/>
      <c r="L368" s="115"/>
      <c r="M368" s="115"/>
      <c r="N368" s="115"/>
      <c r="O368" s="115"/>
    </row>
  </sheetData>
  <mergeCells count="595">
    <mergeCell ref="A77:A78"/>
    <mergeCell ref="B77:B78"/>
    <mergeCell ref="C77:C78"/>
    <mergeCell ref="D77:D78"/>
    <mergeCell ref="E77:E78"/>
    <mergeCell ref="F77:F78"/>
    <mergeCell ref="G66:J66"/>
    <mergeCell ref="A322:C322"/>
    <mergeCell ref="A323:F323"/>
    <mergeCell ref="A308:F308"/>
    <mergeCell ref="A309:O309"/>
    <mergeCell ref="A312:O312"/>
    <mergeCell ref="E313:O313"/>
    <mergeCell ref="E314:O314"/>
    <mergeCell ref="E315:O315"/>
    <mergeCell ref="A319:K319"/>
    <mergeCell ref="A320:K320"/>
    <mergeCell ref="A321:O321"/>
    <mergeCell ref="G299:J299"/>
    <mergeCell ref="G300:J300"/>
    <mergeCell ref="A301:O301"/>
    <mergeCell ref="A303:A305"/>
    <mergeCell ref="B303:D303"/>
    <mergeCell ref="E303:F303"/>
    <mergeCell ref="G303:I303"/>
    <mergeCell ref="J303:L303"/>
    <mergeCell ref="M303:O303"/>
    <mergeCell ref="B304:B305"/>
    <mergeCell ref="C304:C305"/>
    <mergeCell ref="D304:D305"/>
    <mergeCell ref="E304:E305"/>
    <mergeCell ref="F304:F305"/>
    <mergeCell ref="G304:G305"/>
    <mergeCell ref="H304:I304"/>
    <mergeCell ref="J304:J305"/>
    <mergeCell ref="K304:K305"/>
    <mergeCell ref="L304:L305"/>
    <mergeCell ref="M304:M305"/>
    <mergeCell ref="N304:N305"/>
    <mergeCell ref="O304:O305"/>
    <mergeCell ref="A296:A298"/>
    <mergeCell ref="B296:D296"/>
    <mergeCell ref="E296:F296"/>
    <mergeCell ref="G296:L296"/>
    <mergeCell ref="M296:O296"/>
    <mergeCell ref="B297:B298"/>
    <mergeCell ref="C297:C298"/>
    <mergeCell ref="D297:D298"/>
    <mergeCell ref="E297:E298"/>
    <mergeCell ref="F297:F298"/>
    <mergeCell ref="G297:J298"/>
    <mergeCell ref="K297:L297"/>
    <mergeCell ref="M297:M298"/>
    <mergeCell ref="N297:N298"/>
    <mergeCell ref="O297:O298"/>
    <mergeCell ref="A289:O289"/>
    <mergeCell ref="A291:C291"/>
    <mergeCell ref="D291:L291"/>
    <mergeCell ref="O291:O293"/>
    <mergeCell ref="A292:C292"/>
    <mergeCell ref="A293:B293"/>
    <mergeCell ref="A294:L294"/>
    <mergeCell ref="A295:C295"/>
    <mergeCell ref="D295:E295"/>
    <mergeCell ref="A197:C197"/>
    <mergeCell ref="D197:J197"/>
    <mergeCell ref="K197:O197"/>
    <mergeCell ref="A195:C195"/>
    <mergeCell ref="D195:J196"/>
    <mergeCell ref="K195:O195"/>
    <mergeCell ref="A196:C196"/>
    <mergeCell ref="K196:O196"/>
    <mergeCell ref="A190:F190"/>
    <mergeCell ref="A193:C193"/>
    <mergeCell ref="D193:J193"/>
    <mergeCell ref="K193:O193"/>
    <mergeCell ref="A194:C194"/>
    <mergeCell ref="D194:J194"/>
    <mergeCell ref="K194:O194"/>
    <mergeCell ref="A186:K186"/>
    <mergeCell ref="A187:K187"/>
    <mergeCell ref="A188:O188"/>
    <mergeCell ref="A189:C189"/>
    <mergeCell ref="A176:O176"/>
    <mergeCell ref="A179:O179"/>
    <mergeCell ref="E180:O180"/>
    <mergeCell ref="E181:O181"/>
    <mergeCell ref="E182:O182"/>
    <mergeCell ref="L168:L169"/>
    <mergeCell ref="M168:M169"/>
    <mergeCell ref="N168:N169"/>
    <mergeCell ref="O168:O169"/>
    <mergeCell ref="A175:F175"/>
    <mergeCell ref="A165:O165"/>
    <mergeCell ref="A167:A169"/>
    <mergeCell ref="B167:D167"/>
    <mergeCell ref="E167:F167"/>
    <mergeCell ref="G167:I167"/>
    <mergeCell ref="J167:L167"/>
    <mergeCell ref="M167:O167"/>
    <mergeCell ref="B168:B169"/>
    <mergeCell ref="C168:C169"/>
    <mergeCell ref="D168:D169"/>
    <mergeCell ref="E168:E169"/>
    <mergeCell ref="F168:F169"/>
    <mergeCell ref="G168:G169"/>
    <mergeCell ref="H168:I168"/>
    <mergeCell ref="J168:J169"/>
    <mergeCell ref="K168:K169"/>
    <mergeCell ref="G160:J160"/>
    <mergeCell ref="G161:J161"/>
    <mergeCell ref="G162:J162"/>
    <mergeCell ref="G163:J163"/>
    <mergeCell ref="G164:J164"/>
    <mergeCell ref="M157:O157"/>
    <mergeCell ref="B158:B159"/>
    <mergeCell ref="C158:C159"/>
    <mergeCell ref="D158:D159"/>
    <mergeCell ref="E158:E159"/>
    <mergeCell ref="F158:F159"/>
    <mergeCell ref="G158:J159"/>
    <mergeCell ref="K158:L158"/>
    <mergeCell ref="M158:M159"/>
    <mergeCell ref="N158:N159"/>
    <mergeCell ref="O158:O159"/>
    <mergeCell ref="A155:L155"/>
    <mergeCell ref="A156:C156"/>
    <mergeCell ref="D156:E156"/>
    <mergeCell ref="A157:A159"/>
    <mergeCell ref="B157:D157"/>
    <mergeCell ref="E157:F157"/>
    <mergeCell ref="G157:L157"/>
    <mergeCell ref="A126:F126"/>
    <mergeCell ref="A127:O127"/>
    <mergeCell ref="A150:O150"/>
    <mergeCell ref="A152:C152"/>
    <mergeCell ref="O152:O154"/>
    <mergeCell ref="A153:C153"/>
    <mergeCell ref="A154:B154"/>
    <mergeCell ref="A148:C148"/>
    <mergeCell ref="D148:J148"/>
    <mergeCell ref="K148:O148"/>
    <mergeCell ref="A140:C140"/>
    <mergeCell ref="A141:F141"/>
    <mergeCell ref="A144:C144"/>
    <mergeCell ref="D144:J144"/>
    <mergeCell ref="K144:O144"/>
    <mergeCell ref="A145:C145"/>
    <mergeCell ref="D145:J145"/>
    <mergeCell ref="K145:O145"/>
    <mergeCell ref="J121:J122"/>
    <mergeCell ref="K121:K122"/>
    <mergeCell ref="L121:L122"/>
    <mergeCell ref="A146:C146"/>
    <mergeCell ref="D146:J147"/>
    <mergeCell ref="K146:O146"/>
    <mergeCell ref="A147:C147"/>
    <mergeCell ref="K147:O147"/>
    <mergeCell ref="A130:O130"/>
    <mergeCell ref="E131:O131"/>
    <mergeCell ref="E132:O132"/>
    <mergeCell ref="D121:D122"/>
    <mergeCell ref="E121:E122"/>
    <mergeCell ref="F121:F122"/>
    <mergeCell ref="G121:G122"/>
    <mergeCell ref="H121:I121"/>
    <mergeCell ref="E133:O133"/>
    <mergeCell ref="A137:K137"/>
    <mergeCell ref="A138:K138"/>
    <mergeCell ref="A139:O139"/>
    <mergeCell ref="G113:J114"/>
    <mergeCell ref="K113:L113"/>
    <mergeCell ref="M113:M114"/>
    <mergeCell ref="G115:J115"/>
    <mergeCell ref="G116:J116"/>
    <mergeCell ref="A118:O118"/>
    <mergeCell ref="A120:A122"/>
    <mergeCell ref="B120:D120"/>
    <mergeCell ref="E120:F120"/>
    <mergeCell ref="G120:I120"/>
    <mergeCell ref="J120:L120"/>
    <mergeCell ref="M120:O120"/>
    <mergeCell ref="B121:B122"/>
    <mergeCell ref="C121:C122"/>
    <mergeCell ref="G117:J117"/>
    <mergeCell ref="A1:O1"/>
    <mergeCell ref="A105:O105"/>
    <mergeCell ref="N113:N114"/>
    <mergeCell ref="O113:O114"/>
    <mergeCell ref="M121:M122"/>
    <mergeCell ref="N121:N122"/>
    <mergeCell ref="O121:O122"/>
    <mergeCell ref="A107:C107"/>
    <mergeCell ref="O107:O109"/>
    <mergeCell ref="A108:C108"/>
    <mergeCell ref="A109:B109"/>
    <mergeCell ref="A110:L110"/>
    <mergeCell ref="A111:C111"/>
    <mergeCell ref="D111:E111"/>
    <mergeCell ref="A112:A114"/>
    <mergeCell ref="B112:D112"/>
    <mergeCell ref="E112:F112"/>
    <mergeCell ref="G112:L112"/>
    <mergeCell ref="M112:O112"/>
    <mergeCell ref="B113:B114"/>
    <mergeCell ref="C113:C114"/>
    <mergeCell ref="D113:D114"/>
    <mergeCell ref="E113:E114"/>
    <mergeCell ref="F113:F114"/>
    <mergeCell ref="A200:O200"/>
    <mergeCell ref="A202:C202"/>
    <mergeCell ref="O202:O204"/>
    <mergeCell ref="A203:C203"/>
    <mergeCell ref="A204:B204"/>
    <mergeCell ref="A205:L205"/>
    <mergeCell ref="A206:C206"/>
    <mergeCell ref="D206:E206"/>
    <mergeCell ref="A207:A209"/>
    <mergeCell ref="B207:D207"/>
    <mergeCell ref="E207:F207"/>
    <mergeCell ref="G207:L207"/>
    <mergeCell ref="M207:O207"/>
    <mergeCell ref="B208:B209"/>
    <mergeCell ref="C208:C209"/>
    <mergeCell ref="D208:D209"/>
    <mergeCell ref="E208:E209"/>
    <mergeCell ref="F208:F209"/>
    <mergeCell ref="G208:J209"/>
    <mergeCell ref="K208:L208"/>
    <mergeCell ref="M208:M209"/>
    <mergeCell ref="N208:N209"/>
    <mergeCell ref="O208:O209"/>
    <mergeCell ref="G210:J210"/>
    <mergeCell ref="G211:J211"/>
    <mergeCell ref="A213:O213"/>
    <mergeCell ref="A215:A217"/>
    <mergeCell ref="B215:D215"/>
    <mergeCell ref="E215:F215"/>
    <mergeCell ref="G215:I215"/>
    <mergeCell ref="J215:L215"/>
    <mergeCell ref="M215:O215"/>
    <mergeCell ref="B216:B217"/>
    <mergeCell ref="C216:C217"/>
    <mergeCell ref="D216:D217"/>
    <mergeCell ref="E216:E217"/>
    <mergeCell ref="F216:F217"/>
    <mergeCell ref="G216:G217"/>
    <mergeCell ref="H216:I216"/>
    <mergeCell ref="J216:J217"/>
    <mergeCell ref="K216:K217"/>
    <mergeCell ref="L216:L217"/>
    <mergeCell ref="M216:M217"/>
    <mergeCell ref="N216:N217"/>
    <mergeCell ref="O216:O217"/>
    <mergeCell ref="G212:J212"/>
    <mergeCell ref="A221:F221"/>
    <mergeCell ref="A222:O222"/>
    <mergeCell ref="A225:O225"/>
    <mergeCell ref="E226:O226"/>
    <mergeCell ref="E227:O227"/>
    <mergeCell ref="E228:O228"/>
    <mergeCell ref="A232:K232"/>
    <mergeCell ref="A233:K233"/>
    <mergeCell ref="A234:O234"/>
    <mergeCell ref="A242:C242"/>
    <mergeCell ref="D242:J243"/>
    <mergeCell ref="K242:O242"/>
    <mergeCell ref="A243:C243"/>
    <mergeCell ref="K243:O243"/>
    <mergeCell ref="A244:C244"/>
    <mergeCell ref="D244:J244"/>
    <mergeCell ref="K244:O244"/>
    <mergeCell ref="A235:C235"/>
    <mergeCell ref="A236:F236"/>
    <mergeCell ref="A240:C240"/>
    <mergeCell ref="D240:J240"/>
    <mergeCell ref="K240:O240"/>
    <mergeCell ref="A241:C241"/>
    <mergeCell ref="D241:J241"/>
    <mergeCell ref="K241:O241"/>
    <mergeCell ref="A246:O246"/>
    <mergeCell ref="A248:C248"/>
    <mergeCell ref="D248:H248"/>
    <mergeCell ref="O248:O250"/>
    <mergeCell ref="A249:C249"/>
    <mergeCell ref="A250:B250"/>
    <mergeCell ref="A251:L251"/>
    <mergeCell ref="A252:C252"/>
    <mergeCell ref="D252:E252"/>
    <mergeCell ref="A253:A255"/>
    <mergeCell ref="B253:D253"/>
    <mergeCell ref="E253:F253"/>
    <mergeCell ref="G253:L253"/>
    <mergeCell ref="M253:O253"/>
    <mergeCell ref="B254:B255"/>
    <mergeCell ref="C254:C255"/>
    <mergeCell ref="D254:D255"/>
    <mergeCell ref="E254:E255"/>
    <mergeCell ref="F254:F255"/>
    <mergeCell ref="G254:J255"/>
    <mergeCell ref="K254:L254"/>
    <mergeCell ref="M254:M255"/>
    <mergeCell ref="N254:N255"/>
    <mergeCell ref="O254:O255"/>
    <mergeCell ref="G256:J256"/>
    <mergeCell ref="G257:J257"/>
    <mergeCell ref="A258:O258"/>
    <mergeCell ref="A260:A262"/>
    <mergeCell ref="B260:D260"/>
    <mergeCell ref="E260:F260"/>
    <mergeCell ref="G260:I260"/>
    <mergeCell ref="J260:L260"/>
    <mergeCell ref="M260:O260"/>
    <mergeCell ref="B261:B262"/>
    <mergeCell ref="C261:C262"/>
    <mergeCell ref="D261:D262"/>
    <mergeCell ref="E261:E262"/>
    <mergeCell ref="F261:F262"/>
    <mergeCell ref="G261:G262"/>
    <mergeCell ref="H261:I261"/>
    <mergeCell ref="J261:J262"/>
    <mergeCell ref="K261:K262"/>
    <mergeCell ref="L261:L262"/>
    <mergeCell ref="M261:M262"/>
    <mergeCell ref="N261:N262"/>
    <mergeCell ref="O261:O262"/>
    <mergeCell ref="A279:C279"/>
    <mergeCell ref="A280:F280"/>
    <mergeCell ref="A283:C283"/>
    <mergeCell ref="D283:J283"/>
    <mergeCell ref="K283:O283"/>
    <mergeCell ref="A284:C284"/>
    <mergeCell ref="D284:J284"/>
    <mergeCell ref="K284:O284"/>
    <mergeCell ref="A265:F265"/>
    <mergeCell ref="A266:O266"/>
    <mergeCell ref="A269:O269"/>
    <mergeCell ref="E270:O270"/>
    <mergeCell ref="E271:O271"/>
    <mergeCell ref="E272:O272"/>
    <mergeCell ref="A276:K276"/>
    <mergeCell ref="A277:K277"/>
    <mergeCell ref="A278:O278"/>
    <mergeCell ref="A3:O3"/>
    <mergeCell ref="A5:C5"/>
    <mergeCell ref="O5:O7"/>
    <mergeCell ref="A6:C6"/>
    <mergeCell ref="A7:B7"/>
    <mergeCell ref="A8:L8"/>
    <mergeCell ref="A9:C9"/>
    <mergeCell ref="D9:E9"/>
    <mergeCell ref="A10:A12"/>
    <mergeCell ref="B10:D10"/>
    <mergeCell ref="E10:F10"/>
    <mergeCell ref="G10:L10"/>
    <mergeCell ref="M10:O10"/>
    <mergeCell ref="B11:B12"/>
    <mergeCell ref="C11:C12"/>
    <mergeCell ref="D11:D12"/>
    <mergeCell ref="E11:E12"/>
    <mergeCell ref="F11:F12"/>
    <mergeCell ref="G11:J12"/>
    <mergeCell ref="K11:L11"/>
    <mergeCell ref="M11:M12"/>
    <mergeCell ref="N11:N12"/>
    <mergeCell ref="O11:O12"/>
    <mergeCell ref="G13:J13"/>
    <mergeCell ref="G14:J14"/>
    <mergeCell ref="G15:J15"/>
    <mergeCell ref="A16:O16"/>
    <mergeCell ref="A18:A20"/>
    <mergeCell ref="B18:D18"/>
    <mergeCell ref="E18:F18"/>
    <mergeCell ref="G18:I18"/>
    <mergeCell ref="J18:L18"/>
    <mergeCell ref="M18:O18"/>
    <mergeCell ref="B19:B20"/>
    <mergeCell ref="C19:C20"/>
    <mergeCell ref="D19:D20"/>
    <mergeCell ref="E19:E20"/>
    <mergeCell ref="F19:F20"/>
    <mergeCell ref="G19:G20"/>
    <mergeCell ref="H19:I19"/>
    <mergeCell ref="J19:J20"/>
    <mergeCell ref="K19:K20"/>
    <mergeCell ref="L19:L20"/>
    <mergeCell ref="M19:M20"/>
    <mergeCell ref="N19:N20"/>
    <mergeCell ref="O19:O20"/>
    <mergeCell ref="A22:A23"/>
    <mergeCell ref="B22:B23"/>
    <mergeCell ref="C22:C23"/>
    <mergeCell ref="D22:D23"/>
    <mergeCell ref="E22:E23"/>
    <mergeCell ref="F22:F23"/>
    <mergeCell ref="A24:A25"/>
    <mergeCell ref="B24:B25"/>
    <mergeCell ref="C24:C25"/>
    <mergeCell ref="D24:D25"/>
    <mergeCell ref="E24:E25"/>
    <mergeCell ref="F24:F25"/>
    <mergeCell ref="A41:C41"/>
    <mergeCell ref="A42:F42"/>
    <mergeCell ref="A46:C46"/>
    <mergeCell ref="D46:J46"/>
    <mergeCell ref="K46:O46"/>
    <mergeCell ref="A47:C47"/>
    <mergeCell ref="D47:J47"/>
    <mergeCell ref="K47:O47"/>
    <mergeCell ref="A26:F27"/>
    <mergeCell ref="A28:O28"/>
    <mergeCell ref="A31:O31"/>
    <mergeCell ref="E32:O32"/>
    <mergeCell ref="E33:O33"/>
    <mergeCell ref="E34:O34"/>
    <mergeCell ref="A38:K38"/>
    <mergeCell ref="A39:K39"/>
    <mergeCell ref="A40:O40"/>
    <mergeCell ref="A48:C48"/>
    <mergeCell ref="D48:J49"/>
    <mergeCell ref="K48:O48"/>
    <mergeCell ref="A49:C49"/>
    <mergeCell ref="K49:O49"/>
    <mergeCell ref="A50:C50"/>
    <mergeCell ref="D50:J50"/>
    <mergeCell ref="K50:O50"/>
    <mergeCell ref="A51:C51"/>
    <mergeCell ref="D51:J51"/>
    <mergeCell ref="K51:O51"/>
    <mergeCell ref="A53:O53"/>
    <mergeCell ref="A55:C55"/>
    <mergeCell ref="O55:O57"/>
    <mergeCell ref="A56:C56"/>
    <mergeCell ref="A57:B57"/>
    <mergeCell ref="A58:L58"/>
    <mergeCell ref="A59:C59"/>
    <mergeCell ref="D59:E59"/>
    <mergeCell ref="A60:A62"/>
    <mergeCell ref="B60:D60"/>
    <mergeCell ref="E60:F60"/>
    <mergeCell ref="G60:L60"/>
    <mergeCell ref="M60:O60"/>
    <mergeCell ref="B61:B62"/>
    <mergeCell ref="C61:C62"/>
    <mergeCell ref="D61:D62"/>
    <mergeCell ref="E61:E62"/>
    <mergeCell ref="F61:F62"/>
    <mergeCell ref="G61:J62"/>
    <mergeCell ref="K61:L61"/>
    <mergeCell ref="M61:M62"/>
    <mergeCell ref="N61:N62"/>
    <mergeCell ref="O61:O62"/>
    <mergeCell ref="G63:J63"/>
    <mergeCell ref="G64:J64"/>
    <mergeCell ref="G65:J65"/>
    <mergeCell ref="A67:O67"/>
    <mergeCell ref="A69:A71"/>
    <mergeCell ref="B69:D69"/>
    <mergeCell ref="E69:F69"/>
    <mergeCell ref="G69:I69"/>
    <mergeCell ref="J69:L69"/>
    <mergeCell ref="M69:O69"/>
    <mergeCell ref="B70:B71"/>
    <mergeCell ref="C70:C71"/>
    <mergeCell ref="D70:D71"/>
    <mergeCell ref="E70:E71"/>
    <mergeCell ref="F70:F71"/>
    <mergeCell ref="G70:G71"/>
    <mergeCell ref="H70:I70"/>
    <mergeCell ref="J70:J71"/>
    <mergeCell ref="K70:K71"/>
    <mergeCell ref="L70:L71"/>
    <mergeCell ref="M70:M71"/>
    <mergeCell ref="N70:N71"/>
    <mergeCell ref="O70:O71"/>
    <mergeCell ref="A73:A74"/>
    <mergeCell ref="B73:B74"/>
    <mergeCell ref="C73:C74"/>
    <mergeCell ref="D73:D74"/>
    <mergeCell ref="E73:E74"/>
    <mergeCell ref="F73:F74"/>
    <mergeCell ref="A75:A76"/>
    <mergeCell ref="B75:B76"/>
    <mergeCell ref="C75:C76"/>
    <mergeCell ref="D75:D76"/>
    <mergeCell ref="E75:E76"/>
    <mergeCell ref="F75:F76"/>
    <mergeCell ref="A94:C94"/>
    <mergeCell ref="A95:F95"/>
    <mergeCell ref="A98:C98"/>
    <mergeCell ref="D98:J98"/>
    <mergeCell ref="K98:O98"/>
    <mergeCell ref="A99:C99"/>
    <mergeCell ref="D99:J99"/>
    <mergeCell ref="K99:O99"/>
    <mergeCell ref="A79:F80"/>
    <mergeCell ref="A81:O81"/>
    <mergeCell ref="A84:O84"/>
    <mergeCell ref="E85:O85"/>
    <mergeCell ref="E86:O86"/>
    <mergeCell ref="E87:O87"/>
    <mergeCell ref="A91:K91"/>
    <mergeCell ref="A92:K92"/>
    <mergeCell ref="A93:O93"/>
    <mergeCell ref="E344:E345"/>
    <mergeCell ref="F344:F345"/>
    <mergeCell ref="A346:O346"/>
    <mergeCell ref="A349:O349"/>
    <mergeCell ref="G336:J336"/>
    <mergeCell ref="G334:J335"/>
    <mergeCell ref="K334:L334"/>
    <mergeCell ref="A325:O325"/>
    <mergeCell ref="A100:C100"/>
    <mergeCell ref="D100:J101"/>
    <mergeCell ref="K100:O100"/>
    <mergeCell ref="A101:C101"/>
    <mergeCell ref="K101:O101"/>
    <mergeCell ref="A102:C102"/>
    <mergeCell ref="D102:J102"/>
    <mergeCell ref="K102:O102"/>
    <mergeCell ref="A285:C285"/>
    <mergeCell ref="D285:J286"/>
    <mergeCell ref="K285:O285"/>
    <mergeCell ref="A286:C286"/>
    <mergeCell ref="K286:O286"/>
    <mergeCell ref="A287:C287"/>
    <mergeCell ref="D287:J287"/>
    <mergeCell ref="K287:O287"/>
    <mergeCell ref="E350:O350"/>
    <mergeCell ref="E351:O351"/>
    <mergeCell ref="A356:K356"/>
    <mergeCell ref="A328:C328"/>
    <mergeCell ref="O328:O330"/>
    <mergeCell ref="A329:C329"/>
    <mergeCell ref="A330:B330"/>
    <mergeCell ref="A331:L331"/>
    <mergeCell ref="A332:C332"/>
    <mergeCell ref="D332:E332"/>
    <mergeCell ref="A333:A335"/>
    <mergeCell ref="B333:D333"/>
    <mergeCell ref="E333:F333"/>
    <mergeCell ref="G333:L333"/>
    <mergeCell ref="M333:O333"/>
    <mergeCell ref="B334:B335"/>
    <mergeCell ref="C334:C335"/>
    <mergeCell ref="D334:D335"/>
    <mergeCell ref="E334:E335"/>
    <mergeCell ref="F334:F335"/>
    <mergeCell ref="A344:A345"/>
    <mergeCell ref="B344:B345"/>
    <mergeCell ref="C344:C345"/>
    <mergeCell ref="D344:D345"/>
    <mergeCell ref="M334:M335"/>
    <mergeCell ref="N334:N335"/>
    <mergeCell ref="O334:O335"/>
    <mergeCell ref="G337:J337"/>
    <mergeCell ref="A338:O338"/>
    <mergeCell ref="A340:A342"/>
    <mergeCell ref="B340:D340"/>
    <mergeCell ref="E340:F340"/>
    <mergeCell ref="G340:I340"/>
    <mergeCell ref="J340:L340"/>
    <mergeCell ref="M340:O340"/>
    <mergeCell ref="B341:B342"/>
    <mergeCell ref="C341:C342"/>
    <mergeCell ref="D341:D342"/>
    <mergeCell ref="E341:E342"/>
    <mergeCell ref="F341:F342"/>
    <mergeCell ref="G341:G342"/>
    <mergeCell ref="H341:I341"/>
    <mergeCell ref="J341:J342"/>
    <mergeCell ref="K341:K342"/>
    <mergeCell ref="L341:L342"/>
    <mergeCell ref="M341:M342"/>
    <mergeCell ref="N341:N342"/>
    <mergeCell ref="O341:O342"/>
    <mergeCell ref="A365:C365"/>
    <mergeCell ref="D365:J366"/>
    <mergeCell ref="K365:O365"/>
    <mergeCell ref="A366:C366"/>
    <mergeCell ref="K366:O366"/>
    <mergeCell ref="A367:C367"/>
    <mergeCell ref="D367:J367"/>
    <mergeCell ref="K367:O367"/>
    <mergeCell ref="E352:O352"/>
    <mergeCell ref="A357:K357"/>
    <mergeCell ref="A358:O358"/>
    <mergeCell ref="A359:C359"/>
    <mergeCell ref="A360:F360"/>
    <mergeCell ref="A363:C363"/>
    <mergeCell ref="D363:J363"/>
    <mergeCell ref="K363:O363"/>
    <mergeCell ref="A364:C364"/>
    <mergeCell ref="D364:J364"/>
    <mergeCell ref="K364:O364"/>
  </mergeCells>
  <pageMargins left="0.7" right="0.7" top="0.75" bottom="0.75" header="0.3" footer="0.3"/>
  <pageSetup paperSize="9" scale="77" fitToHeight="0" orientation="landscape" r:id="rId1"/>
  <rowBreaks count="10" manualBreakCount="10">
    <brk id="28" max="14" man="1"/>
    <brk id="65" max="14" man="1"/>
    <brk id="104" max="14" man="1"/>
    <brk id="127" max="14" man="1"/>
    <brk id="165" max="14" man="1"/>
    <brk id="198" max="14" man="1"/>
    <brk id="229" max="14" man="1"/>
    <brk id="266" max="14" man="1"/>
    <brk id="301" max="14" man="1"/>
    <brk id="32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view="pageBreakPreview" zoomScale="90" zoomScaleNormal="100" zoomScaleSheetLayoutView="90" workbookViewId="0">
      <selection activeCell="J16" sqref="J16:O16"/>
    </sheetView>
  </sheetViews>
  <sheetFormatPr defaultColWidth="9.140625" defaultRowHeight="11.25" x14ac:dyDescent="0.2"/>
  <cols>
    <col min="1" max="1" width="20.28515625" style="14" customWidth="1"/>
    <col min="2" max="2" width="13" style="14" customWidth="1"/>
    <col min="3" max="3" width="18" style="14" customWidth="1"/>
    <col min="4" max="4" width="11.7109375" style="14" customWidth="1"/>
    <col min="5" max="5" width="13.85546875" style="14" customWidth="1"/>
    <col min="6" max="6" width="10.42578125" style="14" customWidth="1"/>
    <col min="7" max="7" width="11" style="14" customWidth="1"/>
    <col min="8" max="8" width="10.28515625" style="14" customWidth="1"/>
    <col min="9" max="9" width="4.42578125" style="14" customWidth="1"/>
    <col min="10" max="10" width="9.5703125" style="14" customWidth="1"/>
    <col min="11" max="11" width="10.140625" style="14" customWidth="1"/>
    <col min="12" max="16384" width="9.140625" style="14"/>
  </cols>
  <sheetData>
    <row r="1" spans="1:15" x14ac:dyDescent="0.2">
      <c r="A1" s="146" t="s">
        <v>107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x14ac:dyDescent="0.2">
      <c r="A2" s="46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x14ac:dyDescent="0.2">
      <c r="A3" s="136" t="s">
        <v>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x14ac:dyDescent="0.2">
      <c r="A4" s="132" t="s">
        <v>108</v>
      </c>
      <c r="B4" s="132"/>
      <c r="C4" s="132"/>
      <c r="D4" s="151" t="s">
        <v>162</v>
      </c>
      <c r="E4" s="151"/>
      <c r="F4" s="151"/>
      <c r="G4" s="151"/>
      <c r="H4" s="151"/>
      <c r="I4" s="151"/>
      <c r="J4" s="151"/>
      <c r="K4" s="151"/>
      <c r="L4" s="151"/>
      <c r="M4" s="48"/>
      <c r="N4" s="16" t="s">
        <v>9</v>
      </c>
      <c r="O4" s="125" t="s">
        <v>109</v>
      </c>
    </row>
    <row r="5" spans="1:15" x14ac:dyDescent="0.2">
      <c r="A5" s="134"/>
      <c r="B5" s="134"/>
      <c r="C5" s="134"/>
      <c r="D5" s="151"/>
      <c r="E5" s="151"/>
      <c r="F5" s="151"/>
      <c r="G5" s="151"/>
      <c r="H5" s="151"/>
      <c r="I5" s="151"/>
      <c r="J5" s="151"/>
      <c r="K5" s="151"/>
      <c r="L5" s="151"/>
      <c r="M5" s="48"/>
      <c r="N5" s="16" t="s">
        <v>10</v>
      </c>
      <c r="O5" s="133"/>
    </row>
    <row r="6" spans="1:15" x14ac:dyDescent="0.2">
      <c r="A6" s="134" t="s">
        <v>89</v>
      </c>
      <c r="B6" s="134"/>
      <c r="C6" s="48"/>
      <c r="D6" s="49" t="s">
        <v>110</v>
      </c>
      <c r="E6" s="48"/>
      <c r="F6" s="48"/>
      <c r="G6" s="48"/>
      <c r="H6" s="48"/>
      <c r="I6" s="48"/>
      <c r="J6" s="48"/>
      <c r="K6" s="48"/>
      <c r="L6" s="48"/>
      <c r="M6" s="48"/>
      <c r="N6" s="16" t="s">
        <v>12</v>
      </c>
      <c r="O6" s="126"/>
    </row>
    <row r="7" spans="1:15" x14ac:dyDescent="0.2">
      <c r="A7" s="122" t="s">
        <v>56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48"/>
      <c r="M7" s="48"/>
      <c r="N7" s="48"/>
      <c r="O7" s="48"/>
    </row>
    <row r="8" spans="1:15" x14ac:dyDescent="0.2">
      <c r="A8" s="123" t="s">
        <v>57</v>
      </c>
      <c r="B8" s="123"/>
      <c r="C8" s="123"/>
      <c r="D8" s="135"/>
      <c r="E8" s="135"/>
      <c r="F8" s="48"/>
      <c r="G8" s="48"/>
      <c r="H8" s="48"/>
      <c r="I8" s="48"/>
      <c r="J8" s="48"/>
      <c r="K8" s="48"/>
      <c r="L8" s="48"/>
      <c r="M8" s="48"/>
      <c r="N8" s="48"/>
      <c r="O8" s="48"/>
    </row>
    <row r="9" spans="1:15" ht="42" customHeight="1" x14ac:dyDescent="0.2">
      <c r="A9" s="117" t="s">
        <v>14</v>
      </c>
      <c r="B9" s="117" t="s">
        <v>58</v>
      </c>
      <c r="C9" s="117"/>
      <c r="D9" s="117"/>
      <c r="E9" s="117" t="s">
        <v>59</v>
      </c>
      <c r="F9" s="117"/>
      <c r="G9" s="117" t="s">
        <v>60</v>
      </c>
      <c r="H9" s="117"/>
      <c r="I9" s="117"/>
      <c r="J9" s="117"/>
      <c r="K9" s="117"/>
      <c r="L9" s="117"/>
      <c r="M9" s="117" t="s">
        <v>61</v>
      </c>
      <c r="N9" s="117"/>
      <c r="O9" s="117"/>
    </row>
    <row r="10" spans="1:15" ht="24" customHeight="1" x14ac:dyDescent="0.2">
      <c r="A10" s="117"/>
      <c r="B10" s="117" t="s">
        <v>20</v>
      </c>
      <c r="C10" s="117" t="s">
        <v>20</v>
      </c>
      <c r="D10" s="117" t="s">
        <v>20</v>
      </c>
      <c r="E10" s="117" t="s">
        <v>20</v>
      </c>
      <c r="F10" s="125" t="s">
        <v>20</v>
      </c>
      <c r="G10" s="117" t="s">
        <v>20</v>
      </c>
      <c r="H10" s="117"/>
      <c r="I10" s="117"/>
      <c r="J10" s="117"/>
      <c r="K10" s="117" t="s">
        <v>111</v>
      </c>
      <c r="L10" s="117"/>
      <c r="M10" s="125">
        <v>2025</v>
      </c>
      <c r="N10" s="125">
        <v>2026</v>
      </c>
      <c r="O10" s="125">
        <v>2027</v>
      </c>
    </row>
    <row r="11" spans="1:15" ht="22.5" x14ac:dyDescent="0.2">
      <c r="A11" s="117"/>
      <c r="B11" s="117"/>
      <c r="C11" s="117"/>
      <c r="D11" s="117"/>
      <c r="E11" s="117"/>
      <c r="F11" s="126"/>
      <c r="G11" s="117"/>
      <c r="H11" s="117"/>
      <c r="I11" s="117"/>
      <c r="J11" s="117"/>
      <c r="K11" s="45" t="s">
        <v>21</v>
      </c>
      <c r="L11" s="45" t="s">
        <v>22</v>
      </c>
      <c r="M11" s="126"/>
      <c r="N11" s="126"/>
      <c r="O11" s="126"/>
    </row>
    <row r="12" spans="1:15" x14ac:dyDescent="0.2">
      <c r="A12" s="45">
        <v>1</v>
      </c>
      <c r="B12" s="45">
        <v>2</v>
      </c>
      <c r="C12" s="45">
        <v>3</v>
      </c>
      <c r="D12" s="45">
        <v>4</v>
      </c>
      <c r="E12" s="45">
        <v>5</v>
      </c>
      <c r="F12" s="45">
        <v>6</v>
      </c>
      <c r="G12" s="117">
        <v>7</v>
      </c>
      <c r="H12" s="117"/>
      <c r="I12" s="117"/>
      <c r="J12" s="117"/>
      <c r="K12" s="45">
        <v>8</v>
      </c>
      <c r="L12" s="45">
        <v>9</v>
      </c>
      <c r="M12" s="45">
        <v>10</v>
      </c>
      <c r="N12" s="45">
        <v>11</v>
      </c>
      <c r="O12" s="45">
        <v>12</v>
      </c>
    </row>
    <row r="13" spans="1:15" ht="94.5" customHeight="1" x14ac:dyDescent="0.2">
      <c r="A13" s="47" t="s">
        <v>181</v>
      </c>
      <c r="B13" s="47" t="s">
        <v>112</v>
      </c>
      <c r="C13" s="47" t="s">
        <v>23</v>
      </c>
      <c r="D13" s="47" t="s">
        <v>23</v>
      </c>
      <c r="E13" s="47" t="s">
        <v>23</v>
      </c>
      <c r="F13" s="47" t="s">
        <v>23</v>
      </c>
      <c r="G13" s="152" t="s">
        <v>113</v>
      </c>
      <c r="H13" s="153"/>
      <c r="I13" s="153"/>
      <c r="J13" s="154"/>
      <c r="K13" s="96" t="s">
        <v>25</v>
      </c>
      <c r="L13" s="47">
        <v>744</v>
      </c>
      <c r="M13" s="45">
        <v>100</v>
      </c>
      <c r="N13" s="45">
        <v>100</v>
      </c>
      <c r="O13" s="45">
        <v>100</v>
      </c>
    </row>
    <row r="14" spans="1:15" ht="15" customHeight="1" x14ac:dyDescent="0.2">
      <c r="A14" s="130" t="s">
        <v>88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</row>
    <row r="15" spans="1:15" s="20" customFormat="1" x14ac:dyDescent="0.2">
      <c r="A15" s="46" t="s">
        <v>26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</row>
    <row r="16" spans="1:15" ht="36" customHeight="1" x14ac:dyDescent="0.2">
      <c r="A16" s="117" t="s">
        <v>14</v>
      </c>
      <c r="B16" s="117" t="str">
        <f>B9</f>
        <v>Показатель, характеризующий содержание работы</v>
      </c>
      <c r="C16" s="117"/>
      <c r="D16" s="117"/>
      <c r="E16" s="117" t="str">
        <f>E9</f>
        <v>Показатель, характеризующий условия (формы) оказания работы</v>
      </c>
      <c r="F16" s="117"/>
      <c r="G16" s="117" t="s">
        <v>62</v>
      </c>
      <c r="H16" s="117"/>
      <c r="I16" s="117"/>
      <c r="J16" s="150" t="s">
        <v>64</v>
      </c>
      <c r="K16" s="128"/>
      <c r="L16" s="128"/>
      <c r="M16" s="128"/>
      <c r="N16" s="128"/>
      <c r="O16" s="129"/>
    </row>
    <row r="17" spans="1:15" ht="28.5" customHeight="1" x14ac:dyDescent="0.2">
      <c r="A17" s="117"/>
      <c r="B17" s="117" t="str">
        <f>B10</f>
        <v>(наименование показателя)</v>
      </c>
      <c r="C17" s="117" t="str">
        <f t="shared" ref="C17:F17" si="0">C10</f>
        <v>(наименование показателя)</v>
      </c>
      <c r="D17" s="117" t="str">
        <f t="shared" si="0"/>
        <v>(наименование показателя)</v>
      </c>
      <c r="E17" s="117" t="str">
        <f t="shared" si="0"/>
        <v>(наименование показателя)</v>
      </c>
      <c r="F17" s="117" t="str">
        <f t="shared" si="0"/>
        <v>(наименование показателя)</v>
      </c>
      <c r="G17" s="117" t="s">
        <v>20</v>
      </c>
      <c r="H17" s="117" t="s">
        <v>27</v>
      </c>
      <c r="I17" s="117"/>
      <c r="J17" s="117">
        <f>M10</f>
        <v>2025</v>
      </c>
      <c r="K17" s="117"/>
      <c r="L17" s="117">
        <f>N10</f>
        <v>2026</v>
      </c>
      <c r="M17" s="117"/>
      <c r="N17" s="117">
        <f>O10</f>
        <v>2027</v>
      </c>
      <c r="O17" s="117"/>
    </row>
    <row r="18" spans="1:15" ht="25.5" customHeight="1" x14ac:dyDescent="0.2">
      <c r="A18" s="117"/>
      <c r="B18" s="117"/>
      <c r="C18" s="117"/>
      <c r="D18" s="117"/>
      <c r="E18" s="117"/>
      <c r="F18" s="117"/>
      <c r="G18" s="117"/>
      <c r="H18" s="45" t="s">
        <v>21</v>
      </c>
      <c r="I18" s="45" t="s">
        <v>22</v>
      </c>
      <c r="J18" s="117"/>
      <c r="K18" s="117"/>
      <c r="L18" s="117"/>
      <c r="M18" s="117"/>
      <c r="N18" s="117"/>
      <c r="O18" s="117"/>
    </row>
    <row r="19" spans="1:15" x14ac:dyDescent="0.2">
      <c r="A19" s="45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45">
        <v>8</v>
      </c>
      <c r="I19" s="45">
        <v>9</v>
      </c>
      <c r="J19" s="117">
        <v>10</v>
      </c>
      <c r="K19" s="117"/>
      <c r="L19" s="117">
        <v>11</v>
      </c>
      <c r="M19" s="117"/>
      <c r="N19" s="117">
        <v>12</v>
      </c>
      <c r="O19" s="117"/>
    </row>
    <row r="20" spans="1:15" ht="45.75" customHeight="1" x14ac:dyDescent="0.2">
      <c r="A20" s="117" t="str">
        <f>A13</f>
        <v>493900.Р.27.1.Р1270001000</v>
      </c>
      <c r="B20" s="117" t="str">
        <f t="shared" ref="B20:F20" si="1">B13</f>
        <v>организация и осуществление подвоза обучающихся в образовательные учреждения автомобильным транспортом</v>
      </c>
      <c r="C20" s="117" t="str">
        <f t="shared" si="1"/>
        <v>-</v>
      </c>
      <c r="D20" s="117" t="str">
        <f t="shared" si="1"/>
        <v>-</v>
      </c>
      <c r="E20" s="117" t="str">
        <f t="shared" si="1"/>
        <v>-</v>
      </c>
      <c r="F20" s="117" t="str">
        <f t="shared" si="1"/>
        <v>-</v>
      </c>
      <c r="G20" s="19" t="s">
        <v>114</v>
      </c>
      <c r="H20" s="71" t="s">
        <v>115</v>
      </c>
      <c r="I20" s="25"/>
      <c r="J20" s="150">
        <v>1</v>
      </c>
      <c r="K20" s="129"/>
      <c r="L20" s="150">
        <f>J20</f>
        <v>1</v>
      </c>
      <c r="M20" s="129"/>
      <c r="N20" s="150">
        <f>J20</f>
        <v>1</v>
      </c>
      <c r="O20" s="129"/>
    </row>
    <row r="21" spans="1:15" ht="61.5" customHeight="1" x14ac:dyDescent="0.2">
      <c r="A21" s="117"/>
      <c r="B21" s="117"/>
      <c r="C21" s="117"/>
      <c r="D21" s="117"/>
      <c r="E21" s="117"/>
      <c r="F21" s="117"/>
      <c r="G21" s="19" t="s">
        <v>116</v>
      </c>
      <c r="H21" s="56" t="s">
        <v>115</v>
      </c>
      <c r="I21" s="25"/>
      <c r="J21" s="150">
        <v>2</v>
      </c>
      <c r="K21" s="129"/>
      <c r="L21" s="150">
        <f>J21</f>
        <v>2</v>
      </c>
      <c r="M21" s="129"/>
      <c r="N21" s="150">
        <f>J21</f>
        <v>2</v>
      </c>
      <c r="O21" s="129"/>
    </row>
    <row r="22" spans="1:15" x14ac:dyDescent="0.2">
      <c r="A22" s="48" t="str">
        <f>A14</f>
        <v>Допустимые (возможные) отклонения от установленных показателей качества работы, в пределах которых государственное задание считается выполненным (процентов) - 10 %</v>
      </c>
      <c r="B22" s="48"/>
      <c r="C22" s="48"/>
      <c r="D22" s="48"/>
      <c r="E22" s="48"/>
      <c r="F22" s="48"/>
      <c r="G22" s="48"/>
      <c r="H22" s="48"/>
      <c r="I22" s="94"/>
      <c r="J22" s="94"/>
      <c r="K22" s="94"/>
      <c r="L22" s="95"/>
      <c r="M22" s="48"/>
      <c r="N22" s="48"/>
      <c r="O22" s="48"/>
    </row>
    <row r="23" spans="1:15" x14ac:dyDescent="0.2">
      <c r="I23" s="95"/>
      <c r="J23" s="95"/>
      <c r="K23" s="95"/>
      <c r="L23" s="95"/>
    </row>
    <row r="24" spans="1:15" x14ac:dyDescent="0.2">
      <c r="I24" s="95"/>
      <c r="J24" s="95"/>
      <c r="K24" s="95"/>
      <c r="L24" s="95"/>
    </row>
    <row r="25" spans="1:15" x14ac:dyDescent="0.2">
      <c r="I25" s="95"/>
      <c r="J25" s="95"/>
      <c r="K25" s="95"/>
      <c r="L25" s="95"/>
    </row>
    <row r="29" spans="1:15" ht="11.25" customHeight="1" x14ac:dyDescent="0.2"/>
    <row r="31" spans="1:15" ht="11.25" customHeight="1" x14ac:dyDescent="0.2"/>
    <row r="32" spans="1:15" ht="11.25" customHeight="1" x14ac:dyDescent="0.2"/>
    <row r="39" ht="11.25" customHeight="1" x14ac:dyDescent="0.2"/>
    <row r="40" ht="11.25" customHeight="1" x14ac:dyDescent="0.2"/>
  </sheetData>
  <mergeCells count="58">
    <mergeCell ref="F20:F21"/>
    <mergeCell ref="J20:K20"/>
    <mergeCell ref="L20:M20"/>
    <mergeCell ref="N20:O20"/>
    <mergeCell ref="J21:K21"/>
    <mergeCell ref="L21:M21"/>
    <mergeCell ref="N21:O21"/>
    <mergeCell ref="A20:A21"/>
    <mergeCell ref="B20:B21"/>
    <mergeCell ref="C20:C21"/>
    <mergeCell ref="D20:D21"/>
    <mergeCell ref="E20:E21"/>
    <mergeCell ref="L17:M18"/>
    <mergeCell ref="N17:O18"/>
    <mergeCell ref="J19:K19"/>
    <mergeCell ref="L19:M19"/>
    <mergeCell ref="N19:O19"/>
    <mergeCell ref="G12:J12"/>
    <mergeCell ref="G13:J13"/>
    <mergeCell ref="A14:O14"/>
    <mergeCell ref="A16:A18"/>
    <mergeCell ref="B16:D16"/>
    <mergeCell ref="E16:F16"/>
    <mergeCell ref="G16:I16"/>
    <mergeCell ref="J16:O16"/>
    <mergeCell ref="B17:B18"/>
    <mergeCell ref="C17:C18"/>
    <mergeCell ref="D17:D18"/>
    <mergeCell ref="E17:E18"/>
    <mergeCell ref="F17:F18"/>
    <mergeCell ref="G17:G18"/>
    <mergeCell ref="H17:I17"/>
    <mergeCell ref="J17:K18"/>
    <mergeCell ref="M9:O9"/>
    <mergeCell ref="B10:B11"/>
    <mergeCell ref="C10:C11"/>
    <mergeCell ref="D10:D11"/>
    <mergeCell ref="E10:E11"/>
    <mergeCell ref="F10:F11"/>
    <mergeCell ref="G10:J11"/>
    <mergeCell ref="K10:L10"/>
    <mergeCell ref="M10:M11"/>
    <mergeCell ref="N10:N11"/>
    <mergeCell ref="O10:O11"/>
    <mergeCell ref="A7:K7"/>
    <mergeCell ref="A8:C8"/>
    <mergeCell ref="D8:E8"/>
    <mergeCell ref="A9:A11"/>
    <mergeCell ref="B9:D9"/>
    <mergeCell ref="E9:F9"/>
    <mergeCell ref="G9:L9"/>
    <mergeCell ref="A1:O1"/>
    <mergeCell ref="A3:O3"/>
    <mergeCell ref="A4:C4"/>
    <mergeCell ref="D4:L5"/>
    <mergeCell ref="O4:O6"/>
    <mergeCell ref="A5:C5"/>
    <mergeCell ref="A6:B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view="pageBreakPreview" zoomScale="80" zoomScaleNormal="100" zoomScaleSheetLayoutView="80" workbookViewId="0">
      <selection activeCell="B46" sqref="B46"/>
    </sheetView>
  </sheetViews>
  <sheetFormatPr defaultRowHeight="15" x14ac:dyDescent="0.25"/>
  <sheetData>
    <row r="1" spans="1:15" x14ac:dyDescent="0.25">
      <c r="A1" s="146" t="s">
        <v>65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5" x14ac:dyDescent="0.25">
      <c r="A2" s="23"/>
    </row>
    <row r="3" spans="1:15" x14ac:dyDescent="0.25">
      <c r="A3" s="15" t="s">
        <v>66</v>
      </c>
      <c r="B3" s="15"/>
      <c r="C3" s="24"/>
      <c r="D3" s="24"/>
      <c r="E3" s="24"/>
    </row>
    <row r="4" spans="1:15" ht="30.75" customHeight="1" x14ac:dyDescent="0.25">
      <c r="A4" s="156" t="s">
        <v>67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</row>
    <row r="5" spans="1:15" x14ac:dyDescent="0.25">
      <c r="A5" s="143" t="s">
        <v>68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x14ac:dyDescent="0.25">
      <c r="A6" s="157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1:15" x14ac:dyDescent="0.25">
      <c r="A7" s="138" t="s">
        <v>69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</row>
    <row r="8" spans="1:15" x14ac:dyDescent="0.25">
      <c r="A8" s="17"/>
      <c r="B8" s="17"/>
      <c r="C8" s="17"/>
      <c r="D8" s="17"/>
      <c r="E8" s="17"/>
    </row>
    <row r="9" spans="1:15" x14ac:dyDescent="0.25">
      <c r="A9" s="15"/>
    </row>
    <row r="10" spans="1:15" ht="34.5" customHeight="1" x14ac:dyDescent="0.25">
      <c r="A10" s="117" t="s">
        <v>70</v>
      </c>
      <c r="B10" s="117"/>
      <c r="C10" s="117"/>
      <c r="D10" s="117"/>
      <c r="E10" s="117"/>
      <c r="F10" s="117"/>
      <c r="G10" s="117" t="s">
        <v>71</v>
      </c>
      <c r="H10" s="117"/>
      <c r="I10" s="117"/>
      <c r="J10" s="117"/>
      <c r="K10" s="117"/>
      <c r="L10" s="117" t="s">
        <v>72</v>
      </c>
      <c r="M10" s="117"/>
      <c r="N10" s="117"/>
      <c r="O10" s="117"/>
    </row>
    <row r="11" spans="1:15" x14ac:dyDescent="0.25">
      <c r="A11" s="117">
        <v>1</v>
      </c>
      <c r="B11" s="117"/>
      <c r="C11" s="117"/>
      <c r="D11" s="117"/>
      <c r="E11" s="117"/>
      <c r="F11" s="117"/>
      <c r="G11" s="117">
        <v>2</v>
      </c>
      <c r="H11" s="117"/>
      <c r="I11" s="117"/>
      <c r="J11" s="117"/>
      <c r="K11" s="117"/>
      <c r="L11" s="117">
        <v>3</v>
      </c>
      <c r="M11" s="117"/>
      <c r="N11" s="117"/>
      <c r="O11" s="117"/>
    </row>
    <row r="12" spans="1:15" x14ac:dyDescent="0.25">
      <c r="A12" s="155" t="s">
        <v>73</v>
      </c>
      <c r="B12" s="155"/>
      <c r="C12" s="155"/>
      <c r="D12" s="155"/>
      <c r="E12" s="155"/>
      <c r="F12" s="155"/>
      <c r="G12" s="117" t="s">
        <v>74</v>
      </c>
      <c r="H12" s="117"/>
      <c r="I12" s="117"/>
      <c r="J12" s="117"/>
      <c r="K12" s="117"/>
      <c r="L12" s="117" t="s">
        <v>75</v>
      </c>
      <c r="M12" s="117"/>
      <c r="N12" s="117"/>
      <c r="O12" s="117"/>
    </row>
    <row r="13" spans="1:15" ht="29.25" customHeight="1" x14ac:dyDescent="0.25">
      <c r="A13" s="155" t="s">
        <v>76</v>
      </c>
      <c r="B13" s="155"/>
      <c r="C13" s="155"/>
      <c r="D13" s="155"/>
      <c r="E13" s="155"/>
      <c r="F13" s="155"/>
      <c r="G13" s="117" t="s">
        <v>173</v>
      </c>
      <c r="H13" s="117"/>
      <c r="I13" s="117"/>
      <c r="J13" s="117"/>
      <c r="K13" s="117"/>
      <c r="L13" s="117"/>
      <c r="M13" s="117"/>
      <c r="N13" s="117"/>
      <c r="O13" s="117"/>
    </row>
    <row r="14" spans="1:15" ht="54.75" customHeight="1" x14ac:dyDescent="0.25">
      <c r="A14" s="155" t="s">
        <v>77</v>
      </c>
      <c r="B14" s="155"/>
      <c r="C14" s="155"/>
      <c r="D14" s="155"/>
      <c r="E14" s="155"/>
      <c r="F14" s="155"/>
      <c r="G14" s="117"/>
      <c r="H14" s="117"/>
      <c r="I14" s="117"/>
      <c r="J14" s="117"/>
      <c r="K14" s="117"/>
      <c r="L14" s="117"/>
      <c r="M14" s="117"/>
      <c r="N14" s="117"/>
      <c r="O14" s="117"/>
    </row>
    <row r="15" spans="1:15" x14ac:dyDescent="0.25">
      <c r="A15" s="155" t="s">
        <v>78</v>
      </c>
      <c r="B15" s="155"/>
      <c r="C15" s="155"/>
      <c r="D15" s="155"/>
      <c r="E15" s="155"/>
      <c r="F15" s="155"/>
      <c r="G15" s="117"/>
      <c r="H15" s="117"/>
      <c r="I15" s="117"/>
      <c r="J15" s="117"/>
      <c r="K15" s="117"/>
      <c r="L15" s="117"/>
      <c r="M15" s="117"/>
      <c r="N15" s="117"/>
      <c r="O15" s="117"/>
    </row>
    <row r="16" spans="1:15" x14ac:dyDescent="0.25">
      <c r="A16" s="15"/>
    </row>
    <row r="17" spans="1:15" x14ac:dyDescent="0.25">
      <c r="A17" s="143" t="s">
        <v>156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x14ac:dyDescent="0.25">
      <c r="A18" s="143" t="s">
        <v>157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15" x14ac:dyDescent="0.25">
      <c r="A19" s="143" t="s">
        <v>158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</row>
    <row r="20" spans="1:15" x14ac:dyDescent="0.25">
      <c r="A20" s="143" t="s">
        <v>79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</row>
    <row r="21" spans="1:15" x14ac:dyDescent="0.25">
      <c r="A21" s="143" t="s">
        <v>80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</row>
    <row r="22" spans="1:15" x14ac:dyDescent="0.25">
      <c r="A22" s="17"/>
      <c r="B22" s="17"/>
      <c r="C22" s="17"/>
      <c r="D22" s="17"/>
      <c r="E22" s="17"/>
      <c r="F22" s="17"/>
    </row>
    <row r="23" spans="1:15" x14ac:dyDescent="0.25">
      <c r="A23" s="15"/>
    </row>
  </sheetData>
  <mergeCells count="23">
    <mergeCell ref="A12:F12"/>
    <mergeCell ref="A13:F13"/>
    <mergeCell ref="A1:O1"/>
    <mergeCell ref="A4:O4"/>
    <mergeCell ref="A5:O5"/>
    <mergeCell ref="A6:O6"/>
    <mergeCell ref="A7:O7"/>
    <mergeCell ref="A20:O20"/>
    <mergeCell ref="A21:O21"/>
    <mergeCell ref="L10:O10"/>
    <mergeCell ref="L11:O11"/>
    <mergeCell ref="L12:O15"/>
    <mergeCell ref="A17:O17"/>
    <mergeCell ref="A18:O18"/>
    <mergeCell ref="A19:O19"/>
    <mergeCell ref="A14:F14"/>
    <mergeCell ref="A15:F15"/>
    <mergeCell ref="G13:K15"/>
    <mergeCell ref="G12:K12"/>
    <mergeCell ref="G11:K11"/>
    <mergeCell ref="G10:K10"/>
    <mergeCell ref="A10:F10"/>
    <mergeCell ref="A11:F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Титульник</vt:lpstr>
      <vt:lpstr>Часть 1</vt:lpstr>
      <vt:lpstr>Часть 2</vt:lpstr>
      <vt:lpstr>Часть 3</vt:lpstr>
      <vt:lpstr>Титульник!Область_печати</vt:lpstr>
      <vt:lpstr>'Часть 1'!Область_печати</vt:lpstr>
      <vt:lpstr>'Часть 2'!Область_печати</vt:lpstr>
      <vt:lpstr>'Часть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2025-04-14T08:19:46Z</dcterms:modified>
</cp:coreProperties>
</file>