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27900" windowHeight="1254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AX10" i="1" l="1"/>
  <c r="AU9" i="1" l="1"/>
  <c r="AT9" i="1"/>
  <c r="AS9" i="1"/>
  <c r="AR9" i="1"/>
  <c r="AQ9" i="1"/>
  <c r="AP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R9" i="1"/>
  <c r="P9" i="1"/>
  <c r="O9" i="1"/>
  <c r="N9" i="1"/>
  <c r="M9" i="1"/>
  <c r="L9" i="1"/>
  <c r="K9" i="1"/>
  <c r="J9" i="1"/>
  <c r="I9" i="1"/>
  <c r="G9" i="1"/>
  <c r="F9" i="1"/>
  <c r="E9" i="1"/>
</calcChain>
</file>

<file path=xl/sharedStrings.xml><?xml version="1.0" encoding="utf-8"?>
<sst xmlns="http://schemas.openxmlformats.org/spreadsheetml/2006/main" count="18" uniqueCount="16">
  <si>
    <t>№</t>
  </si>
  <si>
    <t>Учреждение</t>
  </si>
  <si>
    <t>заработная плата и начисления страховых взносов по нормативным ставкам</t>
  </si>
  <si>
    <t>Коммунальные услуги</t>
  </si>
  <si>
    <t>Предписания**</t>
  </si>
  <si>
    <t>ИТОГО</t>
  </si>
  <si>
    <t>СОШ № 3</t>
  </si>
  <si>
    <t>Обучение сангиг, эл.безопасность и пр</t>
  </si>
  <si>
    <t>Хозтовары, стройматериалы, посуда и пр.</t>
  </si>
  <si>
    <t>Согласовано</t>
  </si>
  <si>
    <t>_____________</t>
  </si>
  <si>
    <t>Руководитель МКУ "Управление образования"</t>
  </si>
  <si>
    <t>Е.К. Бурбукина</t>
  </si>
  <si>
    <t>Рекомендуемое распределение бюджетных ассигнованиях по местному бюджету на 2024 год по МБОУ для выполнения образовательного процесса</t>
  </si>
  <si>
    <t>справочно</t>
  </si>
  <si>
    <t>ФОТ в месяц с налогами, по штатному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</si>
</sst>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1" fillId="0" borderId="2" xfId="0" applyNumberFormat="1" applyFont="1" applyFill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1/Downloads/&#1064;&#1082;&#1086;&#1083;&#1099;%202024/&#1096;&#1082;&#1086;&#1083;&#1099;%202024,%20&#1041;&#1045;&#1047;%20&#1087;&#1086;&#1076;&#1074;&#1086;&#1079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1 и 213"/>
      <sheetName val="214 и 260"/>
      <sheetName val="221"/>
      <sheetName val="222"/>
      <sheetName val="223"/>
      <sheetName val="224"/>
      <sheetName val="225"/>
      <sheetName val="226"/>
      <sheetName val="290"/>
      <sheetName val="310"/>
      <sheetName val="340"/>
      <sheetName val="СВОД"/>
      <sheetName val="Свод всего"/>
      <sheetName val="Свод для РУО дек"/>
      <sheetName val="ремонт"/>
      <sheetName val="свод по другому"/>
      <sheetName val="Лист1"/>
    </sheetNames>
    <sheetDataSet>
      <sheetData sheetId="0" refreshError="1"/>
      <sheetData sheetId="1" refreshError="1">
        <row r="6">
          <cell r="D6" t="str">
            <v>Проезд к месту отдыха и обратно (льготный проезд) (КОСГУ 214)</v>
          </cell>
        </row>
      </sheetData>
      <sheetData sheetId="2" refreshError="1">
        <row r="6">
          <cell r="C6" t="str">
            <v>Услуги почты за перечисление з/пл</v>
          </cell>
        </row>
      </sheetData>
      <sheetData sheetId="3" refreshError="1">
        <row r="6">
          <cell r="D6" t="str">
            <v>Оплата перевозки продуктов питания, воды</v>
          </cell>
        </row>
      </sheetData>
      <sheetData sheetId="4" refreshError="1"/>
      <sheetData sheetId="5" refreshError="1"/>
      <sheetData sheetId="6" refreshError="1">
        <row r="6">
          <cell r="C6" t="str">
            <v>Техническое обслуживание пожарной кнопки, передающей сигнал в пожарную часть (12мес)</v>
          </cell>
          <cell r="D6" t="str">
            <v xml:space="preserve">Дератизация, дезинсекция </v>
          </cell>
          <cell r="E6" t="str">
            <v xml:space="preserve">Измерение сопротивления </v>
          </cell>
          <cell r="H6" t="str">
            <v>Техническое обслуживание пожарной сигнализации</v>
          </cell>
          <cell r="J6" t="str">
            <v>Подготовка ОУ к новому учебному году***</v>
          </cell>
          <cell r="K6" t="str">
            <v>ТО охранной сигнализации</v>
          </cell>
          <cell r="L6" t="str">
            <v xml:space="preserve">Ремонт и промывка отопительной системы </v>
          </cell>
          <cell r="Q6" t="str">
            <v>Огнезащитная обработка деревянных перекрытий (чердак)</v>
          </cell>
          <cell r="S6" t="str">
            <v>Различные ремонты*</v>
          </cell>
        </row>
      </sheetData>
      <sheetData sheetId="7" refreshError="1">
        <row r="6">
          <cell r="C6" t="str">
            <v xml:space="preserve">Санитарно-гигиеническое обучение </v>
          </cell>
          <cell r="D6" t="str">
            <v>Медицинский осмотр работников</v>
          </cell>
          <cell r="E6" t="str">
            <v>Лабораторные исследования ХАСПП</v>
          </cell>
          <cell r="F6" t="str">
            <v>Специальная оценка условий труда</v>
          </cell>
          <cell r="H6" t="str">
            <v xml:space="preserve">Демонтаж хоз постройки на территории школы </v>
          </cell>
          <cell r="J6" t="str">
            <v>Предписания**</v>
          </cell>
          <cell r="K6" t="str">
            <v>Осущ. централизованного наблюд. видео поступлением тревожных сообщений</v>
          </cell>
          <cell r="L6" t="str">
            <v>Страхование гражданской ответственности</v>
          </cell>
          <cell r="M6" t="str">
            <v>Утилизация списанного оборудования</v>
          </cell>
          <cell r="N6" t="str">
            <v>Гос. Экспертиза ПСД</v>
          </cell>
          <cell r="O6" t="str">
            <v>Установка тревожной кнопки</v>
          </cell>
          <cell r="P6" t="str">
            <v>Обучение по электробезопасности тепловой установки, пожарной безопасности, ПТМ</v>
          </cell>
          <cell r="R6" t="str">
            <v>Обеспечение физической охраны</v>
          </cell>
          <cell r="T6" t="str">
            <v>Частная охрана (технический мониторинг Ягуар)</v>
          </cell>
          <cell r="U6" t="str">
            <v>Установка системы оповещения и управления эвакуацией (240 тыс - здание)</v>
          </cell>
          <cell r="V6" t="str">
            <v>Установка теплосчетчиков</v>
          </cell>
          <cell r="W6" t="str">
            <v>Подготовка к новому уч.году***</v>
          </cell>
          <cell r="X6" t="str">
            <v xml:space="preserve">Проведение аккарицидной обработки </v>
          </cell>
          <cell r="Y6" t="str">
            <v>Программа энергосбережения</v>
          </cell>
        </row>
      </sheetData>
      <sheetData sheetId="8" refreshError="1"/>
      <sheetData sheetId="9" refreshError="1">
        <row r="6">
          <cell r="G6" t="str">
            <v xml:space="preserve">Приобретение огнетушителей </v>
          </cell>
          <cell r="I6" t="str">
            <v>Бытовая техника и оборудование для кухни</v>
          </cell>
          <cell r="J6" t="str">
            <v>Мебель</v>
          </cell>
        </row>
      </sheetData>
      <sheetData sheetId="10" refreshError="1">
        <row r="6">
          <cell r="C6" t="str">
            <v>Твердое топливо по потребности</v>
          </cell>
          <cell r="G6" t="str">
            <v>Посуда</v>
          </cell>
          <cell r="H6" t="str">
            <v>Средства индивидуальной защиты</v>
          </cell>
          <cell r="I6" t="str">
            <v>Мягкий инвентарь (интернаты)</v>
          </cell>
          <cell r="K6" t="str">
            <v>Подготовка к новому учебному году*</v>
          </cell>
          <cell r="L6" t="str">
            <v>Стройматериалы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Y10"/>
  <sheetViews>
    <sheetView tabSelected="1" topLeftCell="A7" workbookViewId="0">
      <pane xSplit="2" ySplit="3" topLeftCell="C10" activePane="bottomRight" state="frozen"/>
      <selection activeCell="A7" sqref="A7"/>
      <selection pane="topRight" activeCell="C7" sqref="C7"/>
      <selection pane="bottomLeft" activeCell="A10" sqref="A10"/>
      <selection pane="bottomRight" activeCell="F20" sqref="F20"/>
    </sheetView>
  </sheetViews>
  <sheetFormatPr defaultRowHeight="12.75" x14ac:dyDescent="0.2"/>
  <cols>
    <col min="1" max="1" width="4.5" style="4" customWidth="1"/>
    <col min="2" max="4" width="12" style="4" customWidth="1"/>
    <col min="5" max="5" width="10.125" style="4" customWidth="1"/>
    <col min="6" max="7" width="8.75" style="4" customWidth="1"/>
    <col min="8" max="8" width="15.25" style="4" customWidth="1"/>
    <col min="9" max="9" width="10.625" style="4" customWidth="1"/>
    <col min="10" max="12" width="8.75" style="4" customWidth="1"/>
    <col min="13" max="13" width="10.125" style="4" hidden="1" customWidth="1"/>
    <col min="14" max="14" width="7.875" style="4" customWidth="1"/>
    <col min="15" max="16" width="8.75" style="4" hidden="1" customWidth="1"/>
    <col min="17" max="17" width="13.25" style="4" hidden="1" customWidth="1"/>
    <col min="18" max="18" width="11" style="4" hidden="1" customWidth="1"/>
    <col min="19" max="19" width="8.75" style="4" customWidth="1"/>
    <col min="20" max="20" width="10.125" style="4" customWidth="1"/>
    <col min="21" max="21" width="8.75" style="4" customWidth="1"/>
    <col min="22" max="23" width="8.75" style="4" hidden="1" customWidth="1"/>
    <col min="24" max="24" width="12" style="4" hidden="1" customWidth="1"/>
    <col min="25" max="25" width="8.75" style="4" hidden="1" customWidth="1"/>
    <col min="26" max="26" width="9.75" style="4" customWidth="1"/>
    <col min="27" max="27" width="7.875" style="4" hidden="1" customWidth="1"/>
    <col min="28" max="28" width="8.75" style="4" hidden="1" customWidth="1"/>
    <col min="29" max="29" width="10.125" style="4" hidden="1" customWidth="1"/>
    <col min="30" max="30" width="8.75" style="4" hidden="1" customWidth="1"/>
    <col min="31" max="31" width="7.875" style="4" hidden="1" customWidth="1"/>
    <col min="32" max="32" width="11.875" style="4" hidden="1" customWidth="1"/>
    <col min="33" max="33" width="10.125" style="4" customWidth="1"/>
    <col min="34" max="34" width="10.25" style="4" hidden="1" customWidth="1"/>
    <col min="35" max="35" width="8.75" style="4" customWidth="1"/>
    <col min="36" max="36" width="10.125" style="4" hidden="1" customWidth="1"/>
    <col min="37" max="37" width="8.75" style="4" customWidth="1"/>
    <col min="38" max="38" width="7.875" style="4" hidden="1" customWidth="1"/>
    <col min="39" max="39" width="10.125" style="4" hidden="1" customWidth="1"/>
    <col min="40" max="41" width="8.75" style="4" hidden="1" customWidth="1"/>
    <col min="42" max="42" width="10.75" style="4" customWidth="1"/>
    <col min="43" max="43" width="8.75" style="4" hidden="1" customWidth="1"/>
    <col min="44" max="44" width="9.125" style="4" hidden="1" customWidth="1"/>
    <col min="45" max="45" width="7.875" style="4" hidden="1" customWidth="1"/>
    <col min="46" max="46" width="10.125" style="4" hidden="1" customWidth="1"/>
    <col min="47" max="47" width="8.75" style="4" hidden="1" customWidth="1"/>
    <col min="48" max="48" width="7.875" style="4" hidden="1" customWidth="1"/>
    <col min="49" max="49" width="10.125" style="4" customWidth="1"/>
    <col min="50" max="50" width="11.875" style="4" customWidth="1"/>
    <col min="51" max="16384" width="9" style="4"/>
  </cols>
  <sheetData>
    <row r="3" spans="1:51" ht="15.75" x14ac:dyDescent="0.25">
      <c r="B3" s="15" t="s">
        <v>9</v>
      </c>
      <c r="C3" s="15" t="s">
        <v>10</v>
      </c>
      <c r="D3" s="15"/>
      <c r="E3" s="15"/>
    </row>
    <row r="4" spans="1:51" ht="15.75" x14ac:dyDescent="0.25">
      <c r="B4" s="15" t="s">
        <v>11</v>
      </c>
      <c r="C4" s="15"/>
      <c r="D4" s="15"/>
      <c r="E4" s="15"/>
    </row>
    <row r="5" spans="1:51" ht="15.75" x14ac:dyDescent="0.25">
      <c r="B5" s="15" t="s">
        <v>12</v>
      </c>
      <c r="C5" s="15"/>
      <c r="D5" s="15"/>
      <c r="E5" s="15"/>
    </row>
    <row r="7" spans="1:51" ht="19.5" customHeight="1" x14ac:dyDescent="0.2">
      <c r="A7" s="6"/>
      <c r="B7" s="20" t="s">
        <v>13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</row>
    <row r="8" spans="1:51" ht="18.75" customHeight="1" x14ac:dyDescent="0.2">
      <c r="B8" s="6"/>
      <c r="C8" s="7">
        <v>211.21299999999999</v>
      </c>
      <c r="D8" s="16" t="s">
        <v>14</v>
      </c>
      <c r="E8" s="7">
        <v>214</v>
      </c>
      <c r="F8" s="7">
        <v>221</v>
      </c>
      <c r="G8" s="7"/>
      <c r="H8" s="7">
        <v>223</v>
      </c>
      <c r="I8" s="19">
        <v>225</v>
      </c>
      <c r="J8" s="19"/>
      <c r="K8" s="19"/>
      <c r="L8" s="19"/>
      <c r="M8" s="19"/>
      <c r="N8" s="19"/>
      <c r="O8" s="19"/>
      <c r="P8" s="19"/>
      <c r="Q8" s="19"/>
      <c r="R8" s="7"/>
      <c r="S8" s="19">
        <v>226</v>
      </c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>
        <v>310</v>
      </c>
      <c r="AM8" s="19"/>
      <c r="AN8" s="19"/>
      <c r="AO8" s="19"/>
      <c r="AP8" s="18">
        <v>340</v>
      </c>
      <c r="AQ8" s="18"/>
      <c r="AR8" s="18"/>
      <c r="AS8" s="18"/>
      <c r="AT8" s="18"/>
      <c r="AU8" s="18"/>
      <c r="AV8" s="18"/>
      <c r="AW8" s="18"/>
    </row>
    <row r="9" spans="1:51" ht="115.5" customHeight="1" x14ac:dyDescent="0.2">
      <c r="A9" s="1" t="s">
        <v>0</v>
      </c>
      <c r="B9" s="1" t="s">
        <v>1</v>
      </c>
      <c r="C9" s="12" t="s">
        <v>2</v>
      </c>
      <c r="D9" s="17" t="s">
        <v>15</v>
      </c>
      <c r="E9" s="12" t="str">
        <f>'[1]214 и 260'!D6</f>
        <v>Проезд к месту отдыха и обратно (льготный проезд) (КОСГУ 214)</v>
      </c>
      <c r="F9" s="12" t="str">
        <f>'[1]221'!C6</f>
        <v>Услуги почты за перечисление з/пл</v>
      </c>
      <c r="G9" s="13" t="str">
        <f>'[1]222'!D6</f>
        <v>Оплата перевозки продуктов питания, воды</v>
      </c>
      <c r="H9" s="12" t="s">
        <v>3</v>
      </c>
      <c r="I9" s="13" t="str">
        <f>'[1]225'!C6</f>
        <v>Техническое обслуживание пожарной кнопки, передающей сигнал в пожарную часть (12мес)</v>
      </c>
      <c r="J9" s="13" t="str">
        <f>'[1]225'!D6</f>
        <v xml:space="preserve">Дератизация, дезинсекция </v>
      </c>
      <c r="K9" s="13" t="str">
        <f>'[1]225'!E6</f>
        <v xml:space="preserve">Измерение сопротивления </v>
      </c>
      <c r="L9" s="13" t="str">
        <f>'[1]225'!H6</f>
        <v>Техническое обслуживание пожарной сигнализации</v>
      </c>
      <c r="M9" s="13" t="str">
        <f>'[1]225'!J6</f>
        <v>Подготовка ОУ к новому учебному году***</v>
      </c>
      <c r="N9" s="13" t="str">
        <f>'[1]225'!K6</f>
        <v>ТО охранной сигнализации</v>
      </c>
      <c r="O9" s="13" t="str">
        <f>'[1]225'!L6</f>
        <v xml:space="preserve">Ремонт и промывка отопительной системы </v>
      </c>
      <c r="P9" s="13" t="str">
        <f>'[1]225'!Q6</f>
        <v>Огнезащитная обработка деревянных перекрытий (чердак)</v>
      </c>
      <c r="Q9" s="12" t="s">
        <v>4</v>
      </c>
      <c r="R9" s="13" t="str">
        <f>'[1]225'!S6</f>
        <v>Различные ремонты*</v>
      </c>
      <c r="S9" s="14" t="s">
        <v>7</v>
      </c>
      <c r="T9" s="14" t="str">
        <f>'[1]226'!D6</f>
        <v>Медицинский осмотр работников</v>
      </c>
      <c r="U9" s="14" t="str">
        <f>'[1]226'!E6</f>
        <v>Лабораторные исследования ХАСПП</v>
      </c>
      <c r="V9" s="14" t="str">
        <f>'[1]226'!F6</f>
        <v>Специальная оценка условий труда</v>
      </c>
      <c r="W9" s="14" t="str">
        <f>'[1]226'!H6</f>
        <v xml:space="preserve">Демонтаж хоз постройки на территории школы </v>
      </c>
      <c r="X9" s="13" t="str">
        <f>'[1]226'!U6</f>
        <v>Установка системы оповещения и управления эвакуацией (240 тыс - здание)</v>
      </c>
      <c r="Y9" s="14" t="str">
        <f>'[1]226'!J6</f>
        <v>Предписания**</v>
      </c>
      <c r="Z9" s="14" t="str">
        <f>'[1]226'!K6</f>
        <v>Осущ. централизованного наблюд. видео поступлением тревожных сообщений</v>
      </c>
      <c r="AA9" s="14" t="str">
        <f>'[1]226'!L6</f>
        <v>Страхование гражданской ответственности</v>
      </c>
      <c r="AB9" s="14" t="str">
        <f>'[1]226'!M6</f>
        <v>Утилизация списанного оборудования</v>
      </c>
      <c r="AC9" s="14" t="str">
        <f>'[1]226'!N6</f>
        <v>Гос. Экспертиза ПСД</v>
      </c>
      <c r="AD9" s="14" t="str">
        <f>'[1]226'!O6</f>
        <v>Установка тревожной кнопки</v>
      </c>
      <c r="AE9" s="14" t="str">
        <f>'[1]226'!P6</f>
        <v>Обучение по электробезопасности тепловой установки, пожарной безопасности, ПТМ</v>
      </c>
      <c r="AF9" s="13" t="str">
        <f>'[1]226'!V6</f>
        <v>Установка теплосчетчиков</v>
      </c>
      <c r="AG9" s="14" t="str">
        <f>'[1]226'!R6</f>
        <v>Обеспечение физической охраны</v>
      </c>
      <c r="AH9" s="13" t="str">
        <f>'[1]226'!Y6</f>
        <v>Программа энергосбережения</v>
      </c>
      <c r="AI9" s="13" t="str">
        <f>'[1]226'!T6</f>
        <v>Частная охрана (технический мониторинг Ягуар)</v>
      </c>
      <c r="AJ9" s="14" t="str">
        <f>'[1]226'!W6</f>
        <v>Подготовка к новому уч.году***</v>
      </c>
      <c r="AK9" s="14" t="str">
        <f>'[1]226'!X6</f>
        <v xml:space="preserve">Проведение аккарицидной обработки </v>
      </c>
      <c r="AL9" s="12" t="str">
        <f>'[1]310'!G6</f>
        <v xml:space="preserve">Приобретение огнетушителей </v>
      </c>
      <c r="AM9" s="12" t="str">
        <f>'[1]310'!I6</f>
        <v>Бытовая техника и оборудование для кухни</v>
      </c>
      <c r="AN9" s="12" t="str">
        <f>'[1]310'!J6</f>
        <v>Мебель</v>
      </c>
      <c r="AO9" s="12" t="s">
        <v>4</v>
      </c>
      <c r="AP9" s="13" t="str">
        <f>'[1]340'!C6</f>
        <v>Твердое топливо по потребности</v>
      </c>
      <c r="AQ9" s="13" t="str">
        <f>'[1]340'!G6</f>
        <v>Посуда</v>
      </c>
      <c r="AR9" s="13" t="str">
        <f>'[1]340'!H6</f>
        <v>Средства индивидуальной защиты</v>
      </c>
      <c r="AS9" s="13" t="str">
        <f>'[1]340'!I6</f>
        <v>Мягкий инвентарь (интернаты)</v>
      </c>
      <c r="AT9" s="13" t="str">
        <f>'[1]340'!K6</f>
        <v>Подготовка к новому учебному году*</v>
      </c>
      <c r="AU9" s="13" t="str">
        <f>'[1]340'!L6</f>
        <v>Стройматериалы</v>
      </c>
      <c r="AV9" s="12" t="s">
        <v>4</v>
      </c>
      <c r="AW9" s="13" t="s">
        <v>8</v>
      </c>
      <c r="AX9" s="2" t="s">
        <v>5</v>
      </c>
      <c r="AY9" s="3"/>
    </row>
    <row r="10" spans="1:51" ht="34.5" customHeight="1" x14ac:dyDescent="0.2">
      <c r="A10" s="5">
        <v>5</v>
      </c>
      <c r="B10" s="8" t="s">
        <v>6</v>
      </c>
      <c r="C10" s="9">
        <v>6397795.6500000004</v>
      </c>
      <c r="D10" s="9">
        <v>577229.72160000005</v>
      </c>
      <c r="E10" s="10">
        <v>10000</v>
      </c>
      <c r="F10" s="10">
        <v>0</v>
      </c>
      <c r="G10" s="10">
        <v>0</v>
      </c>
      <c r="H10" s="21">
        <v>7686593.2199999997</v>
      </c>
      <c r="I10" s="10">
        <v>108000</v>
      </c>
      <c r="J10" s="10">
        <v>11000</v>
      </c>
      <c r="K10" s="10">
        <v>40000</v>
      </c>
      <c r="L10" s="10">
        <v>72000</v>
      </c>
      <c r="M10" s="10">
        <v>0</v>
      </c>
      <c r="N10" s="10">
        <v>0</v>
      </c>
      <c r="O10" s="10"/>
      <c r="P10" s="10">
        <v>0</v>
      </c>
      <c r="Q10" s="10"/>
      <c r="R10" s="10"/>
      <c r="S10" s="9">
        <v>6720</v>
      </c>
      <c r="T10" s="9">
        <v>55600</v>
      </c>
      <c r="U10" s="9">
        <v>50000</v>
      </c>
      <c r="V10" s="9"/>
      <c r="W10" s="10">
        <v>0</v>
      </c>
      <c r="X10" s="10"/>
      <c r="Y10" s="10">
        <v>0</v>
      </c>
      <c r="Z10" s="10">
        <v>0</v>
      </c>
      <c r="AA10" s="10">
        <v>0</v>
      </c>
      <c r="AB10" s="10"/>
      <c r="AC10" s="10">
        <v>0</v>
      </c>
      <c r="AD10" s="10"/>
      <c r="AE10" s="10"/>
      <c r="AF10" s="10"/>
      <c r="AG10" s="10">
        <v>0</v>
      </c>
      <c r="AH10" s="10"/>
      <c r="AI10" s="10">
        <v>0</v>
      </c>
      <c r="AJ10" s="10">
        <v>0</v>
      </c>
      <c r="AK10" s="10">
        <v>0</v>
      </c>
      <c r="AL10" s="11"/>
      <c r="AM10" s="11"/>
      <c r="AN10" s="11">
        <v>0</v>
      </c>
      <c r="AO10" s="11">
        <v>0</v>
      </c>
      <c r="AP10" s="11">
        <v>31185.78</v>
      </c>
      <c r="AQ10" s="11"/>
      <c r="AR10" s="11"/>
      <c r="AS10" s="11"/>
      <c r="AT10" s="11"/>
      <c r="AU10" s="11"/>
      <c r="AV10" s="11"/>
      <c r="AW10" s="11">
        <v>0</v>
      </c>
      <c r="AX10" s="11">
        <f t="shared" ref="AX10" si="0">SUM(C10:AW10)-D10</f>
        <v>14468894.65</v>
      </c>
      <c r="AY10" s="3"/>
    </row>
  </sheetData>
  <mergeCells count="5">
    <mergeCell ref="AL8:AO8"/>
    <mergeCell ref="AP8:AW8"/>
    <mergeCell ref="B7:AK7"/>
    <mergeCell ref="I8:Q8"/>
    <mergeCell ref="S8:AK8"/>
  </mergeCells>
  <pageMargins left="0.11811023622047245" right="0.11811023622047245" top="0.15748031496062992" bottom="0.15748031496062992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2023-12-19T04:15:21Z</cp:lastPrinted>
  <dcterms:created xsi:type="dcterms:W3CDTF">2023-11-10T09:51:05Z</dcterms:created>
  <dcterms:modified xsi:type="dcterms:W3CDTF">2023-12-28T03:32:41Z</dcterms:modified>
</cp:coreProperties>
</file>