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21840" windowHeight="125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 refMode="R1C1"/>
</workbook>
</file>

<file path=xl/calcChain.xml><?xml version="1.0" encoding="utf-8"?>
<calcChain xmlns="http://schemas.openxmlformats.org/spreadsheetml/2006/main">
  <c r="N10" i="1" l="1"/>
  <c r="J10" i="1"/>
  <c r="H10" i="1"/>
  <c r="G10" i="1"/>
  <c r="F10" i="1"/>
  <c r="E10" i="1"/>
  <c r="N8" i="1"/>
  <c r="M8" i="1"/>
  <c r="L8" i="1"/>
  <c r="K8" i="1"/>
  <c r="J8" i="1"/>
  <c r="I8" i="1"/>
  <c r="H8" i="1"/>
  <c r="G8" i="1"/>
  <c r="F8" i="1"/>
  <c r="O10" i="1" l="1"/>
</calcChain>
</file>

<file path=xl/sharedStrings.xml><?xml version="1.0" encoding="utf-8"?>
<sst xmlns="http://schemas.openxmlformats.org/spreadsheetml/2006/main" count="14" uniqueCount="14">
  <si>
    <t>№</t>
  </si>
  <si>
    <t>Учреждение</t>
  </si>
  <si>
    <t>заработная плата и начисления страховых взносов по нормативным ставкам</t>
  </si>
  <si>
    <t xml:space="preserve">Наем транспорта для подвоза </t>
  </si>
  <si>
    <t>ИТОГО</t>
  </si>
  <si>
    <t>СОШ № 3</t>
  </si>
  <si>
    <t>Рекомендуемое распределение бюджетных ассигнованиях по местному бюджету на 2024 год по МБОУ на подвоз</t>
  </si>
  <si>
    <t>Согласовано</t>
  </si>
  <si>
    <t>____________</t>
  </si>
  <si>
    <t>Е.К. Бурбукина</t>
  </si>
  <si>
    <t>Руководитель МКУ "Управление образования"</t>
  </si>
  <si>
    <t>справочно</t>
  </si>
  <si>
    <t>ФОТ в месяц с налогами, по штатному</t>
  </si>
  <si>
    <t>Калибровка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</si>
</sst>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1/Downloads/&#1064;&#1082;&#1086;&#1083;&#1099;%202024/&#1096;&#1082;&#1086;&#1083;&#1099;%202024,%20&#1055;&#1054;&#1044;&#1042;&#1054;&#104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1 и 213"/>
      <sheetName val="214 и 260"/>
      <sheetName val="221"/>
      <sheetName val="222"/>
      <sheetName val="223"/>
      <sheetName val="224"/>
      <sheetName val="225"/>
      <sheetName val="226"/>
      <sheetName val="290"/>
      <sheetName val="310"/>
      <sheetName val="340"/>
      <sheetName val="СВОД"/>
      <sheetName val="Свод всего"/>
      <sheetName val="Свод для РУО дек"/>
      <sheetName val="ремонт"/>
      <sheetName val="свод по другому"/>
      <sheetName val="Лист1"/>
    </sheetNames>
    <sheetDataSet>
      <sheetData sheetId="0">
        <row r="7">
          <cell r="D7">
            <v>0</v>
          </cell>
        </row>
      </sheetData>
      <sheetData sheetId="1"/>
      <sheetData sheetId="2"/>
      <sheetData sheetId="3">
        <row r="8">
          <cell r="E8">
            <v>6304452.6299999999</v>
          </cell>
        </row>
      </sheetData>
      <sheetData sheetId="4"/>
      <sheetData sheetId="5">
        <row r="6">
          <cell r="C6" t="str">
            <v xml:space="preserve">Аренда гаража </v>
          </cell>
        </row>
      </sheetData>
      <sheetData sheetId="6">
        <row r="6">
          <cell r="I6" t="str">
            <v xml:space="preserve">Калибровка тахографа </v>
          </cell>
          <cell r="J6" t="str">
            <v xml:space="preserve">Техосмотр транспортных средств и техническое обслуживание, ТО-1,ТО-2 </v>
          </cell>
        </row>
        <row r="12">
          <cell r="J12">
            <v>4000</v>
          </cell>
        </row>
      </sheetData>
      <sheetData sheetId="7">
        <row r="6">
          <cell r="L6" t="str">
            <v>Страхование гражданской ответственности</v>
          </cell>
          <cell r="O6" t="str">
            <v xml:space="preserve">Глонасс </v>
          </cell>
          <cell r="Q6" t="str">
            <v xml:space="preserve">Прохождение техминимума водителей </v>
          </cell>
          <cell r="U6" t="str">
            <v>Предрейсовый осмотр</v>
          </cell>
        </row>
        <row r="12">
          <cell r="O12">
            <v>14400</v>
          </cell>
        </row>
      </sheetData>
      <sheetData sheetId="8"/>
      <sheetData sheetId="9"/>
      <sheetData sheetId="10">
        <row r="6">
          <cell r="E6" t="str">
            <v>ГСМ (по данным МКУ УО)</v>
          </cell>
          <cell r="F6" t="str">
            <v xml:space="preserve">Запасные части к транспорту </v>
          </cell>
        </row>
        <row r="12">
          <cell r="F12">
            <v>40000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tabSelected="1" workbookViewId="0">
      <selection activeCell="G12" sqref="G12:H12"/>
    </sheetView>
  </sheetViews>
  <sheetFormatPr defaultRowHeight="12.75" x14ac:dyDescent="0.2"/>
  <cols>
    <col min="1" max="1" width="4.5" style="6" customWidth="1"/>
    <col min="2" max="4" width="12" style="6" customWidth="1"/>
    <col min="5" max="5" width="10.125" style="6" customWidth="1"/>
    <col min="6" max="6" width="11" style="6" customWidth="1"/>
    <col min="7" max="7" width="8.75" style="6" customWidth="1"/>
    <col min="8" max="8" width="9.125" style="6" customWidth="1"/>
    <col min="9" max="9" width="9.5" style="6" customWidth="1"/>
    <col min="10" max="10" width="8.75" style="6" customWidth="1"/>
    <col min="11" max="11" width="7.875" style="6" customWidth="1"/>
    <col min="12" max="12" width="8.75" style="6" customWidth="1"/>
    <col min="13" max="13" width="10.125" style="6" customWidth="1"/>
    <col min="14" max="14" width="8.75" style="6" customWidth="1"/>
    <col min="15" max="15" width="12.5" style="6" customWidth="1"/>
    <col min="16" max="16384" width="9" style="6"/>
  </cols>
  <sheetData>
    <row r="1" spans="1:16" ht="19.5" customHeight="1" x14ac:dyDescent="0.2">
      <c r="A1" s="22"/>
      <c r="B1" s="22"/>
    </row>
    <row r="2" spans="1:16" ht="19.5" customHeight="1" x14ac:dyDescent="0.2">
      <c r="A2" s="9"/>
      <c r="B2" s="15" t="s">
        <v>7</v>
      </c>
      <c r="C2" s="6" t="s">
        <v>8</v>
      </c>
    </row>
    <row r="3" spans="1:16" ht="19.5" customHeight="1" x14ac:dyDescent="0.2">
      <c r="A3" s="9"/>
      <c r="B3" s="16" t="s">
        <v>10</v>
      </c>
      <c r="C3" s="16"/>
      <c r="D3" s="16"/>
      <c r="E3" s="16"/>
    </row>
    <row r="4" spans="1:16" ht="19.5" customHeight="1" x14ac:dyDescent="0.2">
      <c r="A4" s="9"/>
      <c r="B4" s="25" t="s">
        <v>9</v>
      </c>
      <c r="C4" s="25"/>
      <c r="D4" s="18"/>
    </row>
    <row r="5" spans="1:16" ht="19.5" customHeight="1" x14ac:dyDescent="0.2">
      <c r="A5" s="9"/>
      <c r="B5" s="9"/>
    </row>
    <row r="6" spans="1:16" ht="19.5" customHeight="1" x14ac:dyDescent="0.2">
      <c r="A6" s="24" t="s">
        <v>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6" ht="18.75" customHeight="1" x14ac:dyDescent="0.2">
      <c r="B7" s="9"/>
      <c r="C7" s="10">
        <v>211.21299999999999</v>
      </c>
      <c r="D7" s="19" t="s">
        <v>11</v>
      </c>
      <c r="E7" s="10">
        <v>222</v>
      </c>
      <c r="F7" s="10">
        <v>224</v>
      </c>
      <c r="G7" s="23">
        <v>225</v>
      </c>
      <c r="H7" s="23"/>
      <c r="I7" s="23">
        <v>226</v>
      </c>
      <c r="J7" s="23"/>
      <c r="K7" s="23"/>
      <c r="L7" s="23"/>
      <c r="M7" s="21">
        <v>340</v>
      </c>
      <c r="N7" s="21"/>
    </row>
    <row r="8" spans="1:16" ht="109.5" customHeight="1" x14ac:dyDescent="0.2">
      <c r="A8" s="1" t="s">
        <v>0</v>
      </c>
      <c r="B8" s="1" t="s">
        <v>1</v>
      </c>
      <c r="C8" s="14" t="s">
        <v>2</v>
      </c>
      <c r="D8" s="20" t="s">
        <v>12</v>
      </c>
      <c r="E8" s="3" t="s">
        <v>3</v>
      </c>
      <c r="F8" s="2" t="str">
        <f>'[1]224'!C6</f>
        <v xml:space="preserve">Аренда гаража </v>
      </c>
      <c r="G8" s="2" t="str">
        <f>'[1]225'!I6</f>
        <v xml:space="preserve">Калибровка тахографа </v>
      </c>
      <c r="H8" s="2" t="str">
        <f>'[1]225'!J6</f>
        <v xml:space="preserve">Техосмотр транспортных средств и техническое обслуживание, ТО-1,ТО-2 </v>
      </c>
      <c r="I8" s="2" t="str">
        <f>'[1]226'!L6</f>
        <v>Страхование гражданской ответственности</v>
      </c>
      <c r="J8" s="2" t="str">
        <f>'[1]226'!O6</f>
        <v xml:space="preserve">Глонасс </v>
      </c>
      <c r="K8" s="2" t="str">
        <f>'[1]226'!Q6</f>
        <v xml:space="preserve">Прохождение техминимума водителей </v>
      </c>
      <c r="L8" s="2" t="str">
        <f>'[1]226'!U6</f>
        <v>Предрейсовый осмотр</v>
      </c>
      <c r="M8" s="2" t="str">
        <f>'[1]340'!E6</f>
        <v>ГСМ (по данным МКУ УО)</v>
      </c>
      <c r="N8" s="2" t="str">
        <f>'[1]340'!F6</f>
        <v xml:space="preserve">Запасные части к транспорту </v>
      </c>
      <c r="O8" s="4" t="s">
        <v>4</v>
      </c>
      <c r="P8" s="5"/>
    </row>
    <row r="9" spans="1:16" x14ac:dyDescent="0.2">
      <c r="A9" s="7">
        <v>1</v>
      </c>
      <c r="B9" s="7">
        <v>2</v>
      </c>
      <c r="C9" s="7">
        <v>3</v>
      </c>
      <c r="D9" s="17"/>
      <c r="E9" s="7">
        <v>9</v>
      </c>
      <c r="F9" s="7">
        <v>11</v>
      </c>
      <c r="G9" s="7">
        <v>18</v>
      </c>
      <c r="H9" s="7">
        <v>19</v>
      </c>
      <c r="I9" s="7">
        <v>37</v>
      </c>
      <c r="J9" s="7">
        <v>39</v>
      </c>
      <c r="K9" s="7">
        <v>41</v>
      </c>
      <c r="L9" s="7">
        <v>43</v>
      </c>
      <c r="M9" s="7">
        <v>56</v>
      </c>
      <c r="N9" s="7">
        <v>57</v>
      </c>
      <c r="O9" s="7">
        <v>64</v>
      </c>
      <c r="P9" s="5"/>
    </row>
    <row r="10" spans="1:16" x14ac:dyDescent="0.2">
      <c r="A10" s="7">
        <v>5</v>
      </c>
      <c r="B10" s="11" t="s">
        <v>5</v>
      </c>
      <c r="C10" s="8">
        <v>760840.5</v>
      </c>
      <c r="D10" s="8">
        <v>66394.591620000007</v>
      </c>
      <c r="E10" s="12">
        <f>'[1]222'!E12</f>
        <v>0</v>
      </c>
      <c r="F10" s="12">
        <f>'[1]224'!C12</f>
        <v>0</v>
      </c>
      <c r="G10" s="12">
        <f>'[1]225'!I12</f>
        <v>0</v>
      </c>
      <c r="H10" s="12">
        <f>'[1]225'!J12</f>
        <v>4000</v>
      </c>
      <c r="I10" s="12">
        <v>6000</v>
      </c>
      <c r="J10" s="12">
        <f>'[1]226'!O12</f>
        <v>14400</v>
      </c>
      <c r="K10" s="12">
        <v>2004</v>
      </c>
      <c r="L10" s="12">
        <v>0</v>
      </c>
      <c r="M10" s="13">
        <v>141735.64000000001</v>
      </c>
      <c r="N10" s="13">
        <f>'[1]340'!F12</f>
        <v>40000</v>
      </c>
      <c r="O10" s="13">
        <f t="shared" ref="O10" si="0">SUM(C10:N10)-D10</f>
        <v>968980.14</v>
      </c>
      <c r="P10" s="5"/>
    </row>
    <row r="12" spans="1:16" x14ac:dyDescent="0.2">
      <c r="G12" s="26">
        <v>37000</v>
      </c>
      <c r="H12" s="26" t="s">
        <v>13</v>
      </c>
    </row>
  </sheetData>
  <mergeCells count="6">
    <mergeCell ref="M7:N7"/>
    <mergeCell ref="A1:B1"/>
    <mergeCell ref="G7:H7"/>
    <mergeCell ref="I7:L7"/>
    <mergeCell ref="A6:O6"/>
    <mergeCell ref="B4:C4"/>
  </mergeCells>
  <pageMargins left="0.11811023622047245" right="0.19685039370078741" top="0.15748031496062992" bottom="0.15748031496062992" header="0.11811023622047245" footer="0.11811023622047245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Komp-Dir</cp:lastModifiedBy>
  <cp:lastPrinted>2023-12-19T08:33:58Z</cp:lastPrinted>
  <dcterms:created xsi:type="dcterms:W3CDTF">2023-11-13T02:51:16Z</dcterms:created>
  <dcterms:modified xsi:type="dcterms:W3CDTF">2024-01-24T05:49:02Z</dcterms:modified>
</cp:coreProperties>
</file>